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Лист1" sheetId="1" r:id="rId1"/>
    <sheet name="Лист2" sheetId="2" r:id="rId2"/>
    <sheet name="Лист3" sheetId="3" r:id="rId3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Area" localSheetId="1">'Лист2'!$A$1:$E$58</definedName>
  </definedNames>
  <calcPr fullCalcOnLoad="1"/>
</workbook>
</file>

<file path=xl/sharedStrings.xml><?xml version="1.0" encoding="utf-8"?>
<sst xmlns="http://schemas.openxmlformats.org/spreadsheetml/2006/main" count="488" uniqueCount="416">
  <si>
    <t>Источники финансирования дефицита бюджетов - всего</t>
  </si>
  <si>
    <t>из них:</t>
  </si>
  <si>
    <t>источники внутреннего финансирования</t>
  </si>
  <si>
    <t>-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</si>
  <si>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</si>
  <si>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Бюджетные кредиты, предоставленные внутри страны в валюте Российской Федерации</t>
  </si>
  <si>
    <t xml:space="preserve">  Предоставление бюджетных кредитов внутри страны в валюте Российской Федерации</t>
  </si>
  <si>
    <t xml:space="preserve">  Возврат бюджетных кредитов, предоставленных внутри страны в валюте Российской Федерации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</si>
  <si>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</si>
  <si>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</si>
  <si>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</si>
  <si>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 Изменение остатков средств на счетах по учету средств бюджета</t>
  </si>
  <si>
    <t xml:space="preserve">  Увеличение прочих остатков денежных средств  бюджетов муниципальных районов</t>
  </si>
  <si>
    <t xml:space="preserve">  Уменьшение прочих остатков денежных средств бюджетов муниципальных районов</t>
  </si>
  <si>
    <t xml:space="preserve">  Общегосударственные вопросы</t>
  </si>
  <si>
    <t xml:space="preserve">  Расходы</t>
  </si>
  <si>
    <t xml:space="preserve">  Прочие расходы</t>
  </si>
  <si>
    <t xml:space="preserve">  Обеспечение проведения выборов и референдумов</t>
  </si>
  <si>
    <t xml:space="preserve"> 000 0107 0000000 000 000</t>
  </si>
  <si>
    <t xml:space="preserve"> 000 0107 0000000 000 200</t>
  </si>
  <si>
    <t xml:space="preserve"> 000 0107 0000000 000 290</t>
  </si>
  <si>
    <t xml:space="preserve">  Резервные фонды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</si>
  <si>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</si>
  <si>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</si>
  <si>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</si>
  <si>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</si>
  <si>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</si>
  <si>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</si>
  <si>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Органы внутренних дел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</si>
  <si>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</si>
  <si>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</si>
  <si>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Сельское хозяйство и рыболовство</t>
  </si>
  <si>
    <t xml:space="preserve">  Водные ресурсы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</si>
  <si>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</si>
  <si>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</si>
  <si>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</si>
  <si>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</si>
  <si>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</si>
  <si>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</si>
  <si>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Охрана объектов растительного и животного мира и среды их обитания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</si>
  <si>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</si>
  <si>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</si>
  <si>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</si>
  <si>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</si>
  <si>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</si>
  <si>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</si>
  <si>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</si>
  <si>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Здравоохранение</t>
  </si>
  <si>
    <t xml:space="preserve">  Стационарная медицинская помощь</t>
  </si>
  <si>
    <t xml:space="preserve">  Амбулаторная помощь</t>
  </si>
  <si>
    <t xml:space="preserve">  Медицинская помощь в дневных стационарах всех типов</t>
  </si>
  <si>
    <t xml:space="preserve">  Скорая медицинская помощь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</si>
  <si>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</si>
  <si>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</si>
  <si>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</si>
  <si>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</si>
  <si>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</si>
  <si>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</si>
  <si>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</si>
  <si>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СРЕДСТВА МАССОВОЙ ИНФОРМАЦИИ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</si>
  <si>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</si>
  <si>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</si>
  <si>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Иные дотации</t>
  </si>
  <si>
    <t xml:space="preserve">  Прочие межбюджетные трансферты общего характера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</si>
  <si>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</si>
  <si>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</si>
  <si>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</si>
  <si>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</si>
  <si>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</si>
  <si>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</si>
  <si>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000 1010202201 0000 110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</si>
  <si>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</si>
  <si>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000 1010204001 0000 110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</si>
  <si>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</si>
  <si>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</si>
  <si>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</si>
  <si>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</si>
  <si>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</si>
  <si>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</si>
  <si>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</si>
  <si>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</si>
  <si>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</si>
  <si>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</si>
  <si>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</si>
  <si>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</si>
  <si>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</si>
  <si>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</si>
  <si>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</si>
  <si>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</si>
  <si>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</si>
  <si>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</si>
  <si>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</si>
  <si>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</si>
  <si>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000 1060601310 0000 110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</si>
  <si>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</si>
  <si>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</si>
  <si>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</si>
  <si>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000 1060602310 0000 110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</si>
  <si>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</si>
  <si>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</si>
  <si>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</si>
  <si>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</si>
  <si>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</si>
  <si>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</si>
  <si>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</si>
  <si>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</si>
  <si>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</si>
  <si>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</si>
  <si>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</si>
  <si>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</si>
  <si>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</si>
  <si>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</si>
  <si>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Налог на прибыль организаций, зачислявшийся до 1 января 2005 года в местные бюджеты</t>
  </si>
  <si>
    <t xml:space="preserve"> 000 1090100000 0000 110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</si>
  <si>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</si>
  <si>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000 1090103005 0000 110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</si>
  <si>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</si>
  <si>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</si>
  <si>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</si>
  <si>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</si>
  <si>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</si>
  <si>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000 1090703005 0000 110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</si>
  <si>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</si>
  <si>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</si>
  <si>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</si>
  <si>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000 1090705005 0000 110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</si>
  <si>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</si>
  <si>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</si>
  <si>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</si>
  <si>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</si>
  <si>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</si>
  <si>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</si>
  <si>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000 1110501010 0000 120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</si>
  <si>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</si>
  <si>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</si>
  <si>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</si>
  <si>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</si>
  <si>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</si>
  <si>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</si>
  <si>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</si>
  <si>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</si>
  <si>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</si>
  <si>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</si>
  <si>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</si>
  <si>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</si>
  <si>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</si>
  <si>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</si>
  <si>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</si>
  <si>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Прочие доходы от оказания платных услуг и компенсации затрат государства</t>
  </si>
  <si>
    <t xml:space="preserve"> 000 1130300000 0000 130</t>
  </si>
  <si>
    <t xml:space="preserve">  Прочие доходы от оказания платных услуг получателями средств бюджетов поселений и компенсации затрат бюджетов поселений</t>
  </si>
  <si>
    <t xml:space="preserve"> 000 1130305010 0000 130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</si>
  <si>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</si>
  <si>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</si>
  <si>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</si>
  <si>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</si>
  <si>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</si>
  <si>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000 1140203005 0000 440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</si>
  <si>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</si>
  <si>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000 1140203205 0000 440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</si>
  <si>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</si>
  <si>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</si>
  <si>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</si>
  <si>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</si>
  <si>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</si>
  <si>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</si>
  <si>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000 1140601410 0000 430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</si>
  <si>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</si>
  <si>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</si>
  <si>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</si>
  <si>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</si>
  <si>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</si>
  <si>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</si>
  <si>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</si>
  <si>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</si>
  <si>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</si>
  <si>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</si>
  <si>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Федерального закона "О пожарной безопасности"</t>
  </si>
  <si>
    <t xml:space="preserve">  Денежные взыскания (штрафы) за административные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</si>
  <si>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</si>
  <si>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000 1163300000 0000 140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</si>
  <si>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</si>
  <si>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</si>
  <si>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</si>
  <si>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000 1163305010 0000 140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</si>
  <si>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</si>
  <si>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</si>
  <si>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</si>
  <si>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</si>
  <si>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</si>
  <si>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</si>
  <si>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</si>
  <si>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</si>
  <si>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</si>
  <si>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</si>
  <si>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</si>
  <si>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</si>
  <si>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</si>
  <si>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</si>
  <si>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</si>
  <si>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</si>
  <si>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</si>
  <si>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</si>
  <si>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поселений на выравнивание бюджетной обеспеченности</t>
  </si>
  <si>
    <t xml:space="preserve"> 000 2020100110 0000 151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</si>
  <si>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</si>
  <si>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</si>
  <si>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</si>
  <si>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</si>
  <si>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</si>
  <si>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</si>
  <si>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</si>
  <si>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000 2020200000 0000 151</t>
  </si>
  <si>
    <t xml:space="preserve">  Субсидии бюджетам на обеспечение жильем молодых семей</t>
  </si>
  <si>
    <t xml:space="preserve">  Субсидии бюджетам муниципальных районов на обеспечение жильем молодых семей</t>
  </si>
  <si>
    <t xml:space="preserve"> 000 2020200805 0000 151</t>
  </si>
  <si>
    <t xml:space="preserve">  Субсидии бюджетам поселений на обеспечение жильем молодых семей</t>
  </si>
  <si>
    <t xml:space="preserve"> 000 2020200810 0000 151</t>
  </si>
  <si>
    <t xml:space="preserve">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</si>
  <si>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000 2020208505 0000 151</t>
  </si>
  <si>
    <t xml:space="preserve">  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</si>
  <si>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 xml:space="preserve"> 000 2020208510 0000 151</t>
  </si>
  <si>
    <t xml:space="preserve">  Прочие субсидии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</si>
  <si>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</si>
  <si>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</si>
  <si>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поселений</t>
  </si>
  <si>
    <t xml:space="preserve"> 000 2020299910 0000 151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</si>
  <si>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</si>
  <si>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</si>
  <si>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</si>
  <si>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</si>
  <si>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 xml:space="preserve"> 000 2020300205 0000 151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</si>
  <si>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</si>
  <si>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</si>
  <si>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</si>
  <si>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</si>
  <si>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</si>
  <si>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</si>
  <si>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</si>
  <si>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</si>
  <si>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</si>
  <si>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</si>
  <si>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000 2020302005 0000 151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</si>
  <si>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</si>
  <si>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</si>
  <si>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</si>
  <si>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</si>
  <si>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</si>
  <si>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</si>
  <si>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</si>
  <si>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</si>
  <si>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</si>
  <si>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</si>
  <si>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</si>
  <si>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Субвенции бюджетам муниципальных образований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</si>
  <si>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000 2020305500 0000 151</t>
  </si>
  <si>
    <t xml:space="preserve">  Прочие субвенции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</si>
  <si>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</si>
  <si>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</si>
  <si>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</si>
  <si>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</si>
  <si>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</si>
  <si>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</si>
  <si>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</si>
  <si>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</si>
  <si>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</si>
  <si>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</si>
  <si>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Межбюджетные трансферты, передаваемые бюджетам на реализацию программ модернизации здравоохранения</t>
  </si>
  <si>
    <t xml:space="preserve"> 000 2020403400 0000 151</t>
  </si>
  <si>
    <t xml:space="preserve">  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</si>
  <si>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 xml:space="preserve"> 000 2020403400 0001 151</t>
  </si>
  <si>
    <t xml:space="preserve"> 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</si>
  <si>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</si>
  <si>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</si>
  <si>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</si>
  <si>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</si>
  <si>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Коды бюджетной классификации РФ</t>
  </si>
  <si>
    <t>Наименование доходов</t>
  </si>
  <si>
    <t>исполнено на 01.07.2011 г.</t>
  </si>
  <si>
    <t xml:space="preserve">  НАЛОГИ НА ПРИБЫЛЬ</t>
  </si>
  <si>
    <t>НЕНАЛОГОВЫЕ ДОХОДЫ</t>
  </si>
  <si>
    <t>ИТОГО СОБСТВЕННЫЕ НАЛОГОВЫЕ И НЕНАЛОГОВЫЕ ДОХОДЫ</t>
  </si>
  <si>
    <t>ВСЕГО ДОХОДОВ</t>
  </si>
  <si>
    <t xml:space="preserve">  НАЛОГОВЫЕ ДОХОДЫ</t>
  </si>
  <si>
    <t>% ис-
полн.</t>
  </si>
  <si>
    <t>ПРОЧИЕ НАЛОГИ, СБОРЫ  И ПОШЛИНЫ</t>
  </si>
  <si>
    <t>Задолженность и перерасчеты по отмененным налогам, сборам и иным обязательным платежам</t>
  </si>
  <si>
    <t xml:space="preserve">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</si>
  <si>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Приложение</t>
  </si>
  <si>
    <t xml:space="preserve">к постановлению администрации </t>
  </si>
  <si>
    <t>Моргаушского района</t>
  </si>
  <si>
    <t>Отчет об исполнении районного бюджета Моргаушского района</t>
  </si>
  <si>
    <t>за I полугодие 2011 года</t>
  </si>
  <si>
    <t xml:space="preserve"> 1010000000 </t>
  </si>
  <si>
    <t xml:space="preserve"> 1010200001 </t>
  </si>
  <si>
    <t xml:space="preserve"> 1050000000 </t>
  </si>
  <si>
    <t xml:space="preserve"> 1050200001 </t>
  </si>
  <si>
    <t xml:space="preserve"> 1050300001</t>
  </si>
  <si>
    <t xml:space="preserve"> 1070000000 </t>
  </si>
  <si>
    <t xml:space="preserve"> 1070102001 </t>
  </si>
  <si>
    <t xml:space="preserve"> 1080301001 </t>
  </si>
  <si>
    <t xml:space="preserve"> 1080714001 </t>
  </si>
  <si>
    <t xml:space="preserve"> 1090000000 </t>
  </si>
  <si>
    <t xml:space="preserve"> 1110501001</t>
  </si>
  <si>
    <t xml:space="preserve"> 1110503000 </t>
  </si>
  <si>
    <t xml:space="preserve"> 1110701505 </t>
  </si>
  <si>
    <t xml:space="preserve"> 1120100001 </t>
  </si>
  <si>
    <t xml:space="preserve"> 1130305005 </t>
  </si>
  <si>
    <t xml:space="preserve"> 1140200000 </t>
  </si>
  <si>
    <t xml:space="preserve"> 1140600000 </t>
  </si>
  <si>
    <t xml:space="preserve"> 1160000000 </t>
  </si>
  <si>
    <t xml:space="preserve"> 1160301001 </t>
  </si>
  <si>
    <t xml:space="preserve"> 1160303001 </t>
  </si>
  <si>
    <t xml:space="preserve"> 1160800001 </t>
  </si>
  <si>
    <t xml:space="preserve"> 1162105005 </t>
  </si>
  <si>
    <t xml:space="preserve"> 1162505001 </t>
  </si>
  <si>
    <t xml:space="preserve"> 1162506001 </t>
  </si>
  <si>
    <t xml:space="preserve"> 1162700001 </t>
  </si>
  <si>
    <t xml:space="preserve"> 1162800001 </t>
  </si>
  <si>
    <t xml:space="preserve"> 1163000001 </t>
  </si>
  <si>
    <t xml:space="preserve">  Денежные взыскания (штрафы) за административные правонар. в области государственного регул.произв. и оборота этилового спирта, алкогольной, спиртосодержащей и табачной продукции</t>
  </si>
  <si>
    <t xml:space="preserve"> 1169000000 </t>
  </si>
  <si>
    <t xml:space="preserve"> 1170000000 </t>
  </si>
  <si>
    <t xml:space="preserve"> 2000000000 </t>
  </si>
  <si>
    <t xml:space="preserve"> 2020000000 </t>
  </si>
  <si>
    <t xml:space="preserve"> 2020100000 </t>
  </si>
  <si>
    <t xml:space="preserve"> 2020200800 </t>
  </si>
  <si>
    <t xml:space="preserve"> 2020208500 </t>
  </si>
  <si>
    <t xml:space="preserve"> 2020299900 </t>
  </si>
  <si>
    <t xml:space="preserve"> 2020300200 </t>
  </si>
  <si>
    <t xml:space="preserve"> 2020300300 </t>
  </si>
  <si>
    <t xml:space="preserve"> 2020301500 </t>
  </si>
  <si>
    <t xml:space="preserve"> 2020302000 </t>
  </si>
  <si>
    <t xml:space="preserve"> 2020302100</t>
  </si>
  <si>
    <t xml:space="preserve"> 2020302400 </t>
  </si>
  <si>
    <t xml:space="preserve"> 2020302900 </t>
  </si>
  <si>
    <t xml:space="preserve"> 2020305505 </t>
  </si>
  <si>
    <t xml:space="preserve"> 2020399900 </t>
  </si>
  <si>
    <t xml:space="preserve"> 2020401405 </t>
  </si>
  <si>
    <t xml:space="preserve"> 2020402505 </t>
  </si>
  <si>
    <t xml:space="preserve"> 2020403405 </t>
  </si>
  <si>
    <t>назначено 
на 2011 г.</t>
  </si>
  <si>
    <t xml:space="preserve">  Денежные взыскания (штрафы) за нарушение закона в области обеспеч. санитарно-эпидемиологич. благополучия человека и законодательства в сфере защиты прав потребителей</t>
  </si>
  <si>
    <t xml:space="preserve">  Субвенции бюджетам муниципальных районов на денежные выплаты медицинскому персоналу ФАП, врачам, фельдшерам и медицинским сестрам скорой медицинской помощи</t>
  </si>
  <si>
    <t xml:space="preserve">  Субсидии бюджетам на осуществление мероприятий по обеспечению жильем граждан РФ, проживающих в сельской местности</t>
  </si>
  <si>
    <t xml:space="preserve">  Дотации бюджетам субъектов РФ и муниципальных образований</t>
  </si>
  <si>
    <t xml:space="preserve">  Гос. пошлина по делам, рассматриваемым в судах общей юрисдикции, мировыми судьями (за исключением Верховного Суда РФ)</t>
  </si>
  <si>
    <t xml:space="preserve">  Госпошлина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</si>
  <si>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 Доходы от реализации имущества, находящегося в собственности муниципальных районов </t>
  </si>
  <si>
    <t xml:space="preserve">0100 </t>
  </si>
  <si>
    <t xml:space="preserve">  Функционирование представительных органов муниципальных образований</t>
  </si>
  <si>
    <t xml:space="preserve">  Функционирование местных администраций</t>
  </si>
  <si>
    <t xml:space="preserve">  Обеспечение деятельности финансовых, налоговых и таможенных органов и органов финансового надзора</t>
  </si>
  <si>
    <t>0103</t>
  </si>
  <si>
    <t>0104</t>
  </si>
  <si>
    <t>0106</t>
  </si>
  <si>
    <t>0111</t>
  </si>
  <si>
    <t>0113</t>
  </si>
  <si>
    <t>0200</t>
  </si>
  <si>
    <t>0203</t>
  </si>
  <si>
    <t>0300</t>
  </si>
  <si>
    <t>0302</t>
  </si>
  <si>
    <t>0309</t>
  </si>
  <si>
    <t>0400</t>
  </si>
  <si>
    <t>0405</t>
  </si>
  <si>
    <t>0406</t>
  </si>
  <si>
    <t>0409</t>
  </si>
  <si>
    <t>0412</t>
  </si>
  <si>
    <t>0500</t>
  </si>
  <si>
    <t>0501</t>
  </si>
  <si>
    <t>0503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</si>
  <si>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</si>
  <si>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</si>
  <si>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</si>
  <si>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</si>
  <si>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</si>
  <si>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</si>
  <si>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</si>
  <si>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</si>
  <si>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</si>
  <si>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0900</t>
  </si>
  <si>
    <t>0901</t>
  </si>
  <si>
    <t>0902</t>
  </si>
  <si>
    <t>0903</t>
  </si>
  <si>
    <t>0904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</si>
  <si>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</si>
  <si>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</si>
  <si>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</si>
  <si>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</si>
  <si>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</si>
  <si>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</si>
  <si>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</si>
  <si>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</si>
  <si>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</si>
  <si>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1300</t>
  </si>
  <si>
    <t>1301</t>
  </si>
  <si>
    <t>1400</t>
  </si>
  <si>
    <t>1401</t>
  </si>
  <si>
    <t>1402</t>
  </si>
  <si>
    <t>1403</t>
  </si>
  <si>
    <t xml:space="preserve"> Наименование расходов</t>
  </si>
  <si>
    <t xml:space="preserve">  Финансовая помощь бюджетам других уровней</t>
  </si>
  <si>
    <t xml:space="preserve">  МЕЖБЮДЖЕТНЫЕ ТРАНСФЕРТЫ </t>
  </si>
  <si>
    <t>% исп.</t>
  </si>
  <si>
    <t xml:space="preserve">  ВСЕГО РАСХОДОВ</t>
  </si>
  <si>
    <t xml:space="preserve">  Обслуживание государственного внутреннего и   муниципального долга</t>
  </si>
  <si>
    <t xml:space="preserve"> 0102000005 </t>
  </si>
  <si>
    <t xml:space="preserve"> 0106050000 </t>
  </si>
  <si>
    <t xml:space="preserve"> 0106050105 </t>
  </si>
  <si>
    <t xml:space="preserve"> 0106050205 </t>
  </si>
  <si>
    <t xml:space="preserve">  0106050205 </t>
  </si>
  <si>
    <t xml:space="preserve"> 0105000000</t>
  </si>
  <si>
    <t>0105020105</t>
  </si>
  <si>
    <t xml:space="preserve"> 0105020105 </t>
  </si>
  <si>
    <t xml:space="preserve"> Наименование источников финансирования бюджета</t>
  </si>
  <si>
    <t>от 15.07.2011г. № 661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</si>
</sst>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00"/>
    <numFmt numFmtId="174" formatCode="0.0"/>
    <numFmt numFmtId="175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49" fontId="12" fillId="33" borderId="0" xfId="0" applyNumberFormat="1" applyFont="1" applyFill="1" applyAlignment="1">
      <alignment/>
    </xf>
    <xf numFmtId="49" fontId="12" fillId="33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4" fontId="11" fillId="33" borderId="11" xfId="0" applyNumberFormat="1" applyFont="1" applyFill="1" applyBorder="1" applyAlignment="1">
      <alignment horizontal="right" vertical="center" shrinkToFit="1"/>
    </xf>
    <xf numFmtId="4" fontId="11" fillId="33" borderId="11" xfId="0" applyNumberFormat="1" applyFont="1" applyFill="1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>
      <alignment horizontal="left" vertical="center" shrinkToFit="1"/>
    </xf>
    <xf numFmtId="4" fontId="11" fillId="33" borderId="11" xfId="0" applyNumberFormat="1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>
      <alignment horizontal="left" vertical="center" shrinkToFit="1"/>
    </xf>
    <xf numFmtId="4" fontId="12" fillId="33" borderId="11" xfId="0" applyNumberFormat="1" applyFont="1" applyFill="1" applyBorder="1" applyAlignment="1">
      <alignment horizontal="left" vertical="center" shrinkToFit="1"/>
    </xf>
    <xf numFmtId="49" fontId="11" fillId="33" borderId="11" xfId="0" applyNumberFormat="1" applyFont="1" applyFill="1" applyBorder="1" applyAlignment="1">
      <alignment horizontal="left" vertical="center" shrinkToFit="1"/>
    </xf>
    <xf numFmtId="0" fontId="11" fillId="0" borderId="11" xfId="0" applyNumberFormat="1" applyFont="1" applyFill="1" applyBorder="1" applyAlignment="1">
      <alignment horizontal="left" vertical="center"/>
    </xf>
    <xf numFmtId="4" fontId="11" fillId="33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174" fontId="12" fillId="0" borderId="11" xfId="0" applyNumberFormat="1" applyFont="1" applyBorder="1" applyAlignment="1">
      <alignment vertical="center"/>
    </xf>
    <xf numFmtId="0" fontId="1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 horizontal="right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4" fontId="11" fillId="33" borderId="11" xfId="0" applyNumberFormat="1" applyFont="1" applyFill="1" applyBorder="1" applyAlignment="1">
      <alignment horizontal="right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174" fontId="11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right" shrinkToFit="1"/>
    </xf>
    <xf numFmtId="0" fontId="12" fillId="0" borderId="11" xfId="0" applyFont="1" applyBorder="1" applyAlignment="1">
      <alignment/>
    </xf>
    <xf numFmtId="49" fontId="12" fillId="0" borderId="11" xfId="0" applyNumberFormat="1" applyFont="1" applyFill="1" applyBorder="1" applyAlignment="1">
      <alignment horizontal="center" shrinkToFit="1"/>
    </xf>
    <xf numFmtId="0" fontId="12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6.25390625" style="0" customWidth="1"/>
    <col min="2" max="2" width="72.25390625" style="0" customWidth="1"/>
    <col min="3" max="3" width="19.375" style="0" customWidth="1"/>
    <col min="4" max="4" width="19.125" style="0" customWidth="1"/>
    <col min="5" max="5" width="9.125" style="0" hidden="1" customWidth="1"/>
  </cols>
  <sheetData>
    <row r="1" spans="3:5" ht="18.75" customHeight="1">
      <c r="C1" s="64" t="s">
        <v>288</v>
      </c>
      <c r="D1" s="64"/>
      <c r="E1" s="64"/>
    </row>
    <row r="2" spans="3:5" ht="18.75" customHeight="1">
      <c r="C2" s="64" t="s">
        <v>289</v>
      </c>
      <c r="D2" s="64"/>
      <c r="E2" s="64"/>
    </row>
    <row r="3" spans="3:5" ht="18.75" customHeight="1">
      <c r="C3" s="64" t="s">
        <v>290</v>
      </c>
      <c r="D3" s="64"/>
      <c r="E3" s="64"/>
    </row>
    <row r="4" spans="3:5" ht="18.75" customHeight="1">
      <c r="C4" s="64" t="s">
        <v>415</v>
      </c>
      <c r="D4" s="64"/>
      <c r="E4" s="64"/>
    </row>
    <row r="7" spans="2:3" ht="15.75">
      <c r="B7" s="66" t="s">
        <v>291</v>
      </c>
      <c r="C7" s="66"/>
    </row>
    <row r="8" spans="2:3" ht="15.75">
      <c r="B8" s="65" t="s">
        <v>292</v>
      </c>
      <c r="C8" s="65"/>
    </row>
    <row r="10" spans="1:5" ht="68.25" customHeight="1">
      <c r="A10" s="37" t="s">
        <v>276</v>
      </c>
      <c r="B10" s="23" t="s">
        <v>277</v>
      </c>
      <c r="C10" s="39" t="s">
        <v>341</v>
      </c>
      <c r="D10" s="39" t="s">
        <v>278</v>
      </c>
      <c r="E10" s="40" t="s">
        <v>284</v>
      </c>
    </row>
    <row r="11" spans="1:5" ht="19.5" customHeight="1">
      <c r="A11" s="22"/>
      <c r="B11" s="24" t="s">
        <v>283</v>
      </c>
      <c r="C11" s="26">
        <f>SUM(C12,C18,C33,C44)</f>
        <v>68184400</v>
      </c>
      <c r="D11" s="26">
        <f>SUM(D12,D18,D33,D44)</f>
        <v>33722397.67</v>
      </c>
      <c r="E11" s="38">
        <f>D11*100/C11</f>
        <v>49.45764378655528</v>
      </c>
    </row>
    <row r="12" spans="1:5" ht="21" customHeight="1">
      <c r="A12" s="27" t="s">
        <v>293</v>
      </c>
      <c r="B12" s="34" t="s">
        <v>279</v>
      </c>
      <c r="C12" s="28">
        <v>59744400</v>
      </c>
      <c r="D12" s="28">
        <v>29056933.06</v>
      </c>
      <c r="E12" s="38">
        <f aca="true" t="shared" si="0" ref="E12:E76">D12*100/C12</f>
        <v>48.63540860733391</v>
      </c>
    </row>
    <row r="13" spans="1:5" ht="21" customHeight="1">
      <c r="A13" s="29" t="s">
        <v>294</v>
      </c>
      <c r="B13" s="35" t="s">
        <v>64</v>
      </c>
      <c r="C13" s="30">
        <v>59744400</v>
      </c>
      <c r="D13" s="30">
        <v>29056933.06</v>
      </c>
      <c r="E13" s="38">
        <f t="shared" si="0"/>
        <v>48.63540860733391</v>
      </c>
    </row>
    <row r="14" spans="1:5" ht="63" hidden="1">
      <c r="A14" s="29" t="s">
        <v>66</v>
      </c>
      <c r="B14" s="35" t="s">
        <v>65</v>
      </c>
      <c r="C14" s="30" t="s">
        <v>3</v>
      </c>
      <c r="D14" s="30">
        <v>35320.51</v>
      </c>
      <c r="E14" s="38" t="e">
        <f t="shared" si="0"/>
        <v>#VALUE!</v>
      </c>
    </row>
    <row r="15" spans="1:5" ht="47.25" hidden="1">
      <c r="A15" s="29" t="s">
        <v>68</v>
      </c>
      <c r="B15" s="35" t="s">
        <v>67</v>
      </c>
      <c r="C15" s="30">
        <v>59744400</v>
      </c>
      <c r="D15" s="30">
        <v>28982406.53</v>
      </c>
      <c r="E15" s="38">
        <f t="shared" si="0"/>
        <v>48.51066632186448</v>
      </c>
    </row>
    <row r="16" spans="1:5" ht="94.5" hidden="1">
      <c r="A16" s="29" t="s">
        <v>70</v>
      </c>
      <c r="B16" s="35" t="s">
        <v>69</v>
      </c>
      <c r="C16" s="30" t="s">
        <v>3</v>
      </c>
      <c r="D16" s="30">
        <v>346425.85</v>
      </c>
      <c r="E16" s="38" t="e">
        <f t="shared" si="0"/>
        <v>#VALUE!</v>
      </c>
    </row>
    <row r="17" spans="1:5" ht="78.75" hidden="1">
      <c r="A17" s="29" t="s">
        <v>72</v>
      </c>
      <c r="B17" s="35" t="s">
        <v>71</v>
      </c>
      <c r="C17" s="30" t="s">
        <v>3</v>
      </c>
      <c r="D17" s="30">
        <v>39206.02</v>
      </c>
      <c r="E17" s="38" t="e">
        <f t="shared" si="0"/>
        <v>#VALUE!</v>
      </c>
    </row>
    <row r="18" spans="1:5" ht="21" customHeight="1">
      <c r="A18" s="27" t="s">
        <v>295</v>
      </c>
      <c r="B18" s="34" t="s">
        <v>73</v>
      </c>
      <c r="C18" s="28">
        <v>8370000</v>
      </c>
      <c r="D18" s="28">
        <v>4651436</v>
      </c>
      <c r="E18" s="38">
        <f t="shared" si="0"/>
        <v>55.572712066905616</v>
      </c>
    </row>
    <row r="19" spans="1:5" ht="35.25" customHeight="1">
      <c r="A19" s="29" t="s">
        <v>296</v>
      </c>
      <c r="B19" s="35" t="s">
        <v>74</v>
      </c>
      <c r="C19" s="30">
        <v>8200000</v>
      </c>
      <c r="D19" s="30">
        <v>4535181.11</v>
      </c>
      <c r="E19" s="38">
        <f t="shared" si="0"/>
        <v>55.30708670731708</v>
      </c>
    </row>
    <row r="20" spans="1:5" ht="31.5" hidden="1">
      <c r="A20" s="29" t="s">
        <v>75</v>
      </c>
      <c r="B20" s="35" t="s">
        <v>74</v>
      </c>
      <c r="C20" s="30" t="s">
        <v>3</v>
      </c>
      <c r="D20" s="30">
        <v>3040402.18</v>
      </c>
      <c r="E20" s="38" t="e">
        <f t="shared" si="0"/>
        <v>#VALUE!</v>
      </c>
    </row>
    <row r="21" spans="1:5" ht="31.5" hidden="1">
      <c r="A21" s="29" t="s">
        <v>77</v>
      </c>
      <c r="B21" s="35" t="s">
        <v>76</v>
      </c>
      <c r="C21" s="30">
        <v>8200000</v>
      </c>
      <c r="D21" s="30">
        <v>1494778.93</v>
      </c>
      <c r="E21" s="38">
        <f t="shared" si="0"/>
        <v>18.229011341463416</v>
      </c>
    </row>
    <row r="22" spans="1:5" ht="23.25" customHeight="1">
      <c r="A22" s="29" t="s">
        <v>297</v>
      </c>
      <c r="B22" s="35" t="s">
        <v>78</v>
      </c>
      <c r="C22" s="30">
        <v>170000</v>
      </c>
      <c r="D22" s="30">
        <v>116254.89</v>
      </c>
      <c r="E22" s="38">
        <f t="shared" si="0"/>
        <v>68.38522941176471</v>
      </c>
    </row>
    <row r="23" spans="1:5" ht="15.75" hidden="1">
      <c r="A23" s="29" t="s">
        <v>79</v>
      </c>
      <c r="B23" s="35" t="s">
        <v>78</v>
      </c>
      <c r="C23" s="30" t="s">
        <v>3</v>
      </c>
      <c r="D23" s="30">
        <v>32566</v>
      </c>
      <c r="E23" s="38" t="e">
        <f t="shared" si="0"/>
        <v>#VALUE!</v>
      </c>
    </row>
    <row r="24" spans="1:5" ht="31.5" hidden="1">
      <c r="A24" s="29" t="s">
        <v>81</v>
      </c>
      <c r="B24" s="35" t="s">
        <v>80</v>
      </c>
      <c r="C24" s="30">
        <v>170000</v>
      </c>
      <c r="D24" s="30">
        <v>83688.89</v>
      </c>
      <c r="E24" s="38">
        <f t="shared" si="0"/>
        <v>49.22875882352941</v>
      </c>
    </row>
    <row r="25" spans="1:5" ht="15.75" hidden="1">
      <c r="A25" s="29" t="s">
        <v>83</v>
      </c>
      <c r="B25" s="34" t="s">
        <v>82</v>
      </c>
      <c r="C25" s="30" t="s">
        <v>3</v>
      </c>
      <c r="D25" s="30" t="s">
        <v>3</v>
      </c>
      <c r="E25" s="38" t="e">
        <f t="shared" si="0"/>
        <v>#VALUE!</v>
      </c>
    </row>
    <row r="26" spans="1:5" ht="15.75" hidden="1">
      <c r="A26" s="29" t="s">
        <v>85</v>
      </c>
      <c r="B26" s="35" t="s">
        <v>84</v>
      </c>
      <c r="C26" s="30" t="s">
        <v>3</v>
      </c>
      <c r="D26" s="30" t="s">
        <v>3</v>
      </c>
      <c r="E26" s="38" t="e">
        <f t="shared" si="0"/>
        <v>#VALUE!</v>
      </c>
    </row>
    <row r="27" spans="1:5" ht="47.25" hidden="1">
      <c r="A27" s="29" t="s">
        <v>87</v>
      </c>
      <c r="B27" s="35" t="s">
        <v>86</v>
      </c>
      <c r="C27" s="30" t="s">
        <v>3</v>
      </c>
      <c r="D27" s="30" t="s">
        <v>3</v>
      </c>
      <c r="E27" s="38" t="e">
        <f t="shared" si="0"/>
        <v>#VALUE!</v>
      </c>
    </row>
    <row r="28" spans="1:5" ht="15.75" hidden="1">
      <c r="A28" s="29" t="s">
        <v>89</v>
      </c>
      <c r="B28" s="35" t="s">
        <v>88</v>
      </c>
      <c r="C28" s="30" t="s">
        <v>3</v>
      </c>
      <c r="D28" s="30" t="s">
        <v>3</v>
      </c>
      <c r="E28" s="38" t="e">
        <f t="shared" si="0"/>
        <v>#VALUE!</v>
      </c>
    </row>
    <row r="29" spans="1:5" ht="47.25" hidden="1">
      <c r="A29" s="29" t="s">
        <v>91</v>
      </c>
      <c r="B29" s="35" t="s">
        <v>90</v>
      </c>
      <c r="C29" s="30" t="s">
        <v>3</v>
      </c>
      <c r="D29" s="30" t="s">
        <v>3</v>
      </c>
      <c r="E29" s="38" t="e">
        <f t="shared" si="0"/>
        <v>#VALUE!</v>
      </c>
    </row>
    <row r="30" spans="1:5" ht="67.5" customHeight="1" hidden="1">
      <c r="A30" s="29" t="s">
        <v>93</v>
      </c>
      <c r="B30" s="35" t="s">
        <v>92</v>
      </c>
      <c r="C30" s="30" t="s">
        <v>3</v>
      </c>
      <c r="D30" s="30" t="s">
        <v>3</v>
      </c>
      <c r="E30" s="38" t="e">
        <f t="shared" si="0"/>
        <v>#VALUE!</v>
      </c>
    </row>
    <row r="31" spans="1:5" ht="47.25" hidden="1">
      <c r="A31" s="29" t="s">
        <v>95</v>
      </c>
      <c r="B31" s="35" t="s">
        <v>94</v>
      </c>
      <c r="C31" s="30" t="s">
        <v>3</v>
      </c>
      <c r="D31" s="30" t="s">
        <v>3</v>
      </c>
      <c r="E31" s="38" t="e">
        <f t="shared" si="0"/>
        <v>#VALUE!</v>
      </c>
    </row>
    <row r="32" spans="1:5" ht="63" hidden="1">
      <c r="A32" s="29" t="s">
        <v>97</v>
      </c>
      <c r="B32" s="35" t="s">
        <v>96</v>
      </c>
      <c r="C32" s="30" t="s">
        <v>3</v>
      </c>
      <c r="D32" s="30" t="s">
        <v>3</v>
      </c>
      <c r="E32" s="38" t="e">
        <f t="shared" si="0"/>
        <v>#VALUE!</v>
      </c>
    </row>
    <row r="33" spans="1:5" ht="40.5" customHeight="1">
      <c r="A33" s="27" t="s">
        <v>298</v>
      </c>
      <c r="B33" s="34" t="s">
        <v>98</v>
      </c>
      <c r="C33" s="28">
        <v>70000</v>
      </c>
      <c r="D33" s="28">
        <v>13900.81</v>
      </c>
      <c r="E33" s="38">
        <f t="shared" si="0"/>
        <v>19.8583</v>
      </c>
    </row>
    <row r="34" spans="1:5" ht="15.75" hidden="1">
      <c r="A34" s="29" t="s">
        <v>100</v>
      </c>
      <c r="B34" s="35" t="s">
        <v>99</v>
      </c>
      <c r="C34" s="30">
        <v>70000</v>
      </c>
      <c r="D34" s="30">
        <v>13900.81</v>
      </c>
      <c r="E34" s="38">
        <f t="shared" si="0"/>
        <v>19.8583</v>
      </c>
    </row>
    <row r="35" spans="1:5" ht="25.5" customHeight="1">
      <c r="A35" s="29" t="s">
        <v>299</v>
      </c>
      <c r="B35" s="35" t="s">
        <v>101</v>
      </c>
      <c r="C35" s="30">
        <v>70000</v>
      </c>
      <c r="D35" s="30">
        <v>13900.81</v>
      </c>
      <c r="E35" s="38">
        <f t="shared" si="0"/>
        <v>19.8583</v>
      </c>
    </row>
    <row r="36" spans="1:5" ht="19.5" customHeight="1">
      <c r="A36" s="29"/>
      <c r="B36" s="34" t="s">
        <v>285</v>
      </c>
      <c r="C36" s="28">
        <f>SUM(C39,C43,C44)</f>
        <v>2500000</v>
      </c>
      <c r="D36" s="28">
        <f>SUM(D39,D43,D44)</f>
        <v>1012298.1200000001</v>
      </c>
      <c r="E36" s="25">
        <f>SUM(E39,E43,E44)</f>
        <v>81.21739846153847</v>
      </c>
    </row>
    <row r="37" spans="1:5" ht="22.5" customHeight="1" hidden="1">
      <c r="A37" s="31" t="s">
        <v>103</v>
      </c>
      <c r="B37" s="36" t="s">
        <v>102</v>
      </c>
      <c r="C37" s="28">
        <v>2500000</v>
      </c>
      <c r="D37" s="28">
        <v>1012170.32</v>
      </c>
      <c r="E37" s="38">
        <f t="shared" si="0"/>
        <v>40.4868128</v>
      </c>
    </row>
    <row r="38" spans="1:5" ht="38.25" customHeight="1" hidden="1">
      <c r="A38" s="29" t="s">
        <v>105</v>
      </c>
      <c r="B38" s="35" t="s">
        <v>104</v>
      </c>
      <c r="C38" s="30">
        <v>1200000</v>
      </c>
      <c r="D38" s="30">
        <v>523870.32</v>
      </c>
      <c r="E38" s="38">
        <f t="shared" si="0"/>
        <v>43.65586</v>
      </c>
    </row>
    <row r="39" spans="1:5" ht="36" customHeight="1">
      <c r="A39" s="29" t="s">
        <v>300</v>
      </c>
      <c r="B39" s="35" t="s">
        <v>346</v>
      </c>
      <c r="C39" s="30">
        <v>1200000</v>
      </c>
      <c r="D39" s="30">
        <v>523870.32</v>
      </c>
      <c r="E39" s="38">
        <f t="shared" si="0"/>
        <v>43.65586</v>
      </c>
    </row>
    <row r="40" spans="1:5" ht="30" customHeight="1" hidden="1">
      <c r="A40" s="29" t="s">
        <v>107</v>
      </c>
      <c r="B40" s="35" t="s">
        <v>106</v>
      </c>
      <c r="C40" s="30" t="s">
        <v>3</v>
      </c>
      <c r="D40" s="30" t="s">
        <v>3</v>
      </c>
      <c r="E40" s="38" t="e">
        <f t="shared" si="0"/>
        <v>#VALUE!</v>
      </c>
    </row>
    <row r="41" spans="1:5" ht="18.75" customHeight="1" hidden="1">
      <c r="A41" s="29" t="s">
        <v>109</v>
      </c>
      <c r="B41" s="35" t="s">
        <v>108</v>
      </c>
      <c r="C41" s="30" t="s">
        <v>3</v>
      </c>
      <c r="D41" s="30" t="s">
        <v>3</v>
      </c>
      <c r="E41" s="38" t="e">
        <f t="shared" si="0"/>
        <v>#VALUE!</v>
      </c>
    </row>
    <row r="42" spans="1:5" ht="22.5" customHeight="1" hidden="1">
      <c r="A42" s="29" t="s">
        <v>111</v>
      </c>
      <c r="B42" s="35" t="s">
        <v>110</v>
      </c>
      <c r="C42" s="30">
        <v>1300000</v>
      </c>
      <c r="D42" s="30">
        <v>488300</v>
      </c>
      <c r="E42" s="38">
        <f t="shared" si="0"/>
        <v>37.56153846153846</v>
      </c>
    </row>
    <row r="43" spans="1:5" ht="68.25" customHeight="1">
      <c r="A43" s="29" t="s">
        <v>301</v>
      </c>
      <c r="B43" s="35" t="s">
        <v>347</v>
      </c>
      <c r="C43" s="30">
        <v>1300000</v>
      </c>
      <c r="D43" s="30">
        <v>488300</v>
      </c>
      <c r="E43" s="38">
        <f t="shared" si="0"/>
        <v>37.56153846153846</v>
      </c>
    </row>
    <row r="44" spans="1:5" ht="36.75" customHeight="1">
      <c r="A44" s="29" t="s">
        <v>302</v>
      </c>
      <c r="B44" s="35" t="s">
        <v>286</v>
      </c>
      <c r="C44" s="30">
        <v>0</v>
      </c>
      <c r="D44" s="30">
        <v>127.8</v>
      </c>
      <c r="E44" s="38"/>
    </row>
    <row r="45" spans="1:5" ht="45" customHeight="1" hidden="1">
      <c r="A45" s="29" t="s">
        <v>113</v>
      </c>
      <c r="B45" s="35" t="s">
        <v>112</v>
      </c>
      <c r="C45" s="30">
        <v>0</v>
      </c>
      <c r="D45" s="30">
        <v>1.6</v>
      </c>
      <c r="E45" s="38"/>
    </row>
    <row r="46" spans="1:5" ht="56.25" customHeight="1" hidden="1">
      <c r="A46" s="29" t="s">
        <v>115</v>
      </c>
      <c r="B46" s="35" t="s">
        <v>114</v>
      </c>
      <c r="C46" s="30">
        <v>0</v>
      </c>
      <c r="D46" s="30">
        <v>1.6</v>
      </c>
      <c r="E46" s="38"/>
    </row>
    <row r="47" spans="1:5" ht="33" customHeight="1" hidden="1">
      <c r="A47" s="29" t="s">
        <v>117</v>
      </c>
      <c r="B47" s="35" t="s">
        <v>116</v>
      </c>
      <c r="C47" s="30">
        <v>0</v>
      </c>
      <c r="D47" s="30">
        <v>126.2</v>
      </c>
      <c r="E47" s="38"/>
    </row>
    <row r="48" spans="1:5" ht="55.5" customHeight="1" hidden="1">
      <c r="A48" s="29" t="s">
        <v>119</v>
      </c>
      <c r="B48" s="35" t="s">
        <v>118</v>
      </c>
      <c r="C48" s="30">
        <v>0</v>
      </c>
      <c r="D48" s="30">
        <v>73.02</v>
      </c>
      <c r="E48" s="38"/>
    </row>
    <row r="49" spans="1:5" ht="70.5" customHeight="1" hidden="1">
      <c r="A49" s="29" t="s">
        <v>121</v>
      </c>
      <c r="B49" s="35" t="s">
        <v>120</v>
      </c>
      <c r="C49" s="30">
        <v>0</v>
      </c>
      <c r="D49" s="30">
        <v>73.02</v>
      </c>
      <c r="E49" s="38"/>
    </row>
    <row r="50" spans="1:5" ht="15.75" hidden="1">
      <c r="A50" s="29" t="s">
        <v>123</v>
      </c>
      <c r="B50" s="35" t="s">
        <v>122</v>
      </c>
      <c r="C50" s="30">
        <v>0</v>
      </c>
      <c r="D50" s="30">
        <v>53.18</v>
      </c>
      <c r="E50" s="38"/>
    </row>
    <row r="51" spans="1:5" ht="35.25" customHeight="1" hidden="1">
      <c r="A51" s="29" t="s">
        <v>125</v>
      </c>
      <c r="B51" s="35" t="s">
        <v>124</v>
      </c>
      <c r="C51" s="30">
        <v>0</v>
      </c>
      <c r="D51" s="30">
        <v>53.18</v>
      </c>
      <c r="E51" s="38"/>
    </row>
    <row r="52" spans="1:5" ht="20.25" customHeight="1">
      <c r="A52" s="29"/>
      <c r="B52" s="34" t="s">
        <v>280</v>
      </c>
      <c r="C52" s="28">
        <v>11185600</v>
      </c>
      <c r="D52" s="28">
        <v>4884232.04</v>
      </c>
      <c r="E52" s="38">
        <f t="shared" si="0"/>
        <v>43.6653558146188</v>
      </c>
    </row>
    <row r="53" spans="1:5" ht="56.25" customHeight="1" hidden="1">
      <c r="A53" s="29" t="s">
        <v>127</v>
      </c>
      <c r="B53" s="35" t="s">
        <v>126</v>
      </c>
      <c r="C53" s="30">
        <v>2760000</v>
      </c>
      <c r="D53" s="30">
        <v>1817693.2</v>
      </c>
      <c r="E53" s="38">
        <f t="shared" si="0"/>
        <v>65.85844927536232</v>
      </c>
    </row>
    <row r="54" spans="1:5" ht="105.75" customHeight="1" hidden="1">
      <c r="A54" s="29" t="s">
        <v>129</v>
      </c>
      <c r="B54" s="35" t="s">
        <v>128</v>
      </c>
      <c r="C54" s="30">
        <v>2610000</v>
      </c>
      <c r="D54" s="30">
        <v>1733293.2</v>
      </c>
      <c r="E54" s="38">
        <f t="shared" si="0"/>
        <v>66.40970114942529</v>
      </c>
    </row>
    <row r="55" spans="1:5" ht="66" customHeight="1">
      <c r="A55" s="29" t="s">
        <v>303</v>
      </c>
      <c r="B55" s="35" t="s">
        <v>130</v>
      </c>
      <c r="C55" s="30">
        <v>1810000</v>
      </c>
      <c r="D55" s="30">
        <v>1477094.33</v>
      </c>
      <c r="E55" s="38">
        <f t="shared" si="0"/>
        <v>81.60742154696132</v>
      </c>
    </row>
    <row r="56" spans="1:5" ht="63" hidden="1">
      <c r="A56" s="29" t="s">
        <v>132</v>
      </c>
      <c r="B56" s="35" t="s">
        <v>131</v>
      </c>
      <c r="C56" s="30">
        <v>1810000</v>
      </c>
      <c r="D56" s="30">
        <v>1477094.33</v>
      </c>
      <c r="E56" s="38">
        <f t="shared" si="0"/>
        <v>81.60742154696132</v>
      </c>
    </row>
    <row r="57" spans="1:5" ht="88.5" customHeight="1">
      <c r="A57" s="29" t="s">
        <v>304</v>
      </c>
      <c r="B57" s="35" t="s">
        <v>133</v>
      </c>
      <c r="C57" s="30">
        <v>800000</v>
      </c>
      <c r="D57" s="30">
        <v>256198.87</v>
      </c>
      <c r="E57" s="38">
        <f t="shared" si="0"/>
        <v>32.02485875</v>
      </c>
    </row>
    <row r="58" spans="1:5" ht="63" hidden="1">
      <c r="A58" s="29" t="s">
        <v>135</v>
      </c>
      <c r="B58" s="35" t="s">
        <v>134</v>
      </c>
      <c r="C58" s="30">
        <v>800000</v>
      </c>
      <c r="D58" s="30">
        <v>256198.87</v>
      </c>
      <c r="E58" s="38">
        <f t="shared" si="0"/>
        <v>32.02485875</v>
      </c>
    </row>
    <row r="59" spans="1:5" ht="63" hidden="1">
      <c r="A59" s="29" t="s">
        <v>137</v>
      </c>
      <c r="B59" s="35" t="s">
        <v>136</v>
      </c>
      <c r="C59" s="30" t="s">
        <v>3</v>
      </c>
      <c r="D59" s="30" t="s">
        <v>3</v>
      </c>
      <c r="E59" s="38" t="e">
        <f t="shared" si="0"/>
        <v>#VALUE!</v>
      </c>
    </row>
    <row r="60" spans="1:5" ht="31.5" hidden="1">
      <c r="A60" s="29" t="s">
        <v>139</v>
      </c>
      <c r="B60" s="35" t="s">
        <v>138</v>
      </c>
      <c r="C60" s="30">
        <v>150000</v>
      </c>
      <c r="D60" s="30">
        <v>84400</v>
      </c>
      <c r="E60" s="38">
        <f t="shared" si="0"/>
        <v>56.266666666666666</v>
      </c>
    </row>
    <row r="61" spans="1:5" ht="47.25" hidden="1">
      <c r="A61" s="29" t="s">
        <v>141</v>
      </c>
      <c r="B61" s="35" t="s">
        <v>140</v>
      </c>
      <c r="C61" s="30">
        <v>150000</v>
      </c>
      <c r="D61" s="30">
        <v>84400</v>
      </c>
      <c r="E61" s="38">
        <f t="shared" si="0"/>
        <v>56.266666666666666</v>
      </c>
    </row>
    <row r="62" spans="1:5" ht="58.5" customHeight="1">
      <c r="A62" s="29" t="s">
        <v>305</v>
      </c>
      <c r="B62" s="35" t="s">
        <v>142</v>
      </c>
      <c r="C62" s="30">
        <v>150000</v>
      </c>
      <c r="D62" s="30">
        <v>84400</v>
      </c>
      <c r="E62" s="38">
        <f t="shared" si="0"/>
        <v>56.266666666666666</v>
      </c>
    </row>
    <row r="63" spans="1:5" ht="37.5" customHeight="1" hidden="1">
      <c r="A63" s="29" t="s">
        <v>144</v>
      </c>
      <c r="B63" s="35" t="s">
        <v>143</v>
      </c>
      <c r="C63" s="30">
        <v>670000</v>
      </c>
      <c r="D63" s="30">
        <v>324597.44</v>
      </c>
      <c r="E63" s="38">
        <f t="shared" si="0"/>
        <v>48.44737910447761</v>
      </c>
    </row>
    <row r="64" spans="1:5" ht="23.25" customHeight="1">
      <c r="A64" s="29" t="s">
        <v>306</v>
      </c>
      <c r="B64" s="35" t="s">
        <v>145</v>
      </c>
      <c r="C64" s="30">
        <v>670000</v>
      </c>
      <c r="D64" s="30">
        <v>324597.44</v>
      </c>
      <c r="E64" s="38">
        <f t="shared" si="0"/>
        <v>48.44737910447761</v>
      </c>
    </row>
    <row r="65" spans="1:5" ht="39" customHeight="1" hidden="1">
      <c r="A65" s="29" t="s">
        <v>147</v>
      </c>
      <c r="B65" s="35" t="s">
        <v>146</v>
      </c>
      <c r="C65" s="30">
        <v>342900</v>
      </c>
      <c r="D65" s="30">
        <v>0</v>
      </c>
      <c r="E65" s="38">
        <v>0</v>
      </c>
    </row>
    <row r="66" spans="1:5" ht="46.5" customHeight="1" hidden="1">
      <c r="A66" s="29" t="s">
        <v>149</v>
      </c>
      <c r="B66" s="35" t="s">
        <v>148</v>
      </c>
      <c r="C66" s="30">
        <v>342900</v>
      </c>
      <c r="D66" s="30">
        <v>0</v>
      </c>
      <c r="E66" s="38">
        <v>0</v>
      </c>
    </row>
    <row r="67" spans="1:5" ht="56.25" customHeight="1">
      <c r="A67" s="29" t="s">
        <v>307</v>
      </c>
      <c r="B67" s="35" t="s">
        <v>287</v>
      </c>
      <c r="C67" s="30">
        <v>342900</v>
      </c>
      <c r="D67" s="30">
        <v>0</v>
      </c>
      <c r="E67" s="38">
        <v>0</v>
      </c>
    </row>
    <row r="68" spans="1:5" ht="39" customHeight="1" hidden="1">
      <c r="A68" s="29" t="s">
        <v>151</v>
      </c>
      <c r="B68" s="35" t="s">
        <v>150</v>
      </c>
      <c r="C68" s="30" t="s">
        <v>3</v>
      </c>
      <c r="D68" s="30" t="s">
        <v>3</v>
      </c>
      <c r="E68" s="38">
        <v>0</v>
      </c>
    </row>
    <row r="69" spans="1:5" ht="31.5" hidden="1">
      <c r="A69" s="29" t="s">
        <v>153</v>
      </c>
      <c r="B69" s="35" t="s">
        <v>152</v>
      </c>
      <c r="C69" s="30">
        <v>2562700</v>
      </c>
      <c r="D69" s="30">
        <v>466141.49</v>
      </c>
      <c r="E69" s="38">
        <f t="shared" si="0"/>
        <v>18.189467748858625</v>
      </c>
    </row>
    <row r="70" spans="1:5" ht="32.25" customHeight="1">
      <c r="A70" s="29" t="s">
        <v>308</v>
      </c>
      <c r="B70" s="35" t="s">
        <v>348</v>
      </c>
      <c r="C70" s="30">
        <v>1762700</v>
      </c>
      <c r="D70" s="30">
        <v>282681</v>
      </c>
      <c r="E70" s="38">
        <f t="shared" si="0"/>
        <v>16.03681851704771</v>
      </c>
    </row>
    <row r="71" spans="1:5" ht="37.5" customHeight="1" hidden="1">
      <c r="A71" s="29" t="s">
        <v>155</v>
      </c>
      <c r="B71" s="35" t="s">
        <v>154</v>
      </c>
      <c r="C71" s="30">
        <v>0</v>
      </c>
      <c r="D71" s="30">
        <v>282681</v>
      </c>
      <c r="E71" s="38"/>
    </row>
    <row r="72" spans="1:5" ht="37.5" customHeight="1" hidden="1">
      <c r="A72" s="29" t="s">
        <v>157</v>
      </c>
      <c r="B72" s="35" t="s">
        <v>156</v>
      </c>
      <c r="C72" s="30">
        <v>1762700</v>
      </c>
      <c r="D72" s="30">
        <v>0</v>
      </c>
      <c r="E72" s="38"/>
    </row>
    <row r="73" spans="1:5" ht="36" customHeight="1" hidden="1">
      <c r="A73" s="29" t="s">
        <v>159</v>
      </c>
      <c r="B73" s="35" t="s">
        <v>158</v>
      </c>
      <c r="C73" s="30">
        <v>1762700</v>
      </c>
      <c r="D73" s="30">
        <v>0</v>
      </c>
      <c r="E73" s="38"/>
    </row>
    <row r="74" spans="1:5" ht="39" customHeight="1" hidden="1">
      <c r="A74" s="29" t="s">
        <v>161</v>
      </c>
      <c r="B74" s="35" t="s">
        <v>160</v>
      </c>
      <c r="C74" s="30">
        <v>0</v>
      </c>
      <c r="D74" s="30">
        <v>282681</v>
      </c>
      <c r="E74" s="38"/>
    </row>
    <row r="75" spans="1:5" ht="54" customHeight="1">
      <c r="A75" s="29" t="s">
        <v>309</v>
      </c>
      <c r="B75" s="35" t="s">
        <v>162</v>
      </c>
      <c r="C75" s="30">
        <v>800000</v>
      </c>
      <c r="D75" s="30">
        <v>183460.49</v>
      </c>
      <c r="E75" s="38">
        <f t="shared" si="0"/>
        <v>22.93256125</v>
      </c>
    </row>
    <row r="76" spans="1:5" ht="31.5" hidden="1">
      <c r="A76" s="29" t="s">
        <v>164</v>
      </c>
      <c r="B76" s="35" t="s">
        <v>163</v>
      </c>
      <c r="C76" s="30">
        <v>800000</v>
      </c>
      <c r="D76" s="30">
        <v>183460.49</v>
      </c>
      <c r="E76" s="38">
        <f t="shared" si="0"/>
        <v>22.93256125</v>
      </c>
    </row>
    <row r="77" spans="1:5" ht="47.25" hidden="1">
      <c r="A77" s="29" t="s">
        <v>166</v>
      </c>
      <c r="B77" s="35" t="s">
        <v>165</v>
      </c>
      <c r="C77" s="30">
        <v>800000</v>
      </c>
      <c r="D77" s="30">
        <v>183460.49</v>
      </c>
      <c r="E77" s="38">
        <f aca="true" t="shared" si="1" ref="E77:E140">D77*100/C77</f>
        <v>22.93256125</v>
      </c>
    </row>
    <row r="78" spans="1:5" ht="18.75" customHeight="1">
      <c r="A78" s="29" t="s">
        <v>310</v>
      </c>
      <c r="B78" s="35" t="s">
        <v>167</v>
      </c>
      <c r="C78" s="30">
        <v>2335000</v>
      </c>
      <c r="D78" s="30">
        <v>1223601.79</v>
      </c>
      <c r="E78" s="38">
        <f t="shared" si="1"/>
        <v>52.40264625267666</v>
      </c>
    </row>
    <row r="79" spans="1:5" ht="19.5" customHeight="1" hidden="1">
      <c r="A79" s="29" t="s">
        <v>169</v>
      </c>
      <c r="B79" s="35" t="s">
        <v>168</v>
      </c>
      <c r="C79" s="30">
        <v>40000</v>
      </c>
      <c r="D79" s="30">
        <v>5225.58</v>
      </c>
      <c r="E79" s="38">
        <f t="shared" si="1"/>
        <v>13.06395</v>
      </c>
    </row>
    <row r="80" spans="1:5" ht="39" customHeight="1">
      <c r="A80" s="29" t="s">
        <v>311</v>
      </c>
      <c r="B80" s="35" t="s">
        <v>168</v>
      </c>
      <c r="C80" s="30">
        <v>0</v>
      </c>
      <c r="D80" s="30">
        <v>75</v>
      </c>
      <c r="E80" s="38"/>
    </row>
    <row r="81" spans="1:5" ht="51.75" customHeight="1">
      <c r="A81" s="29" t="s">
        <v>312</v>
      </c>
      <c r="B81" s="35" t="s">
        <v>170</v>
      </c>
      <c r="C81" s="30">
        <v>40000</v>
      </c>
      <c r="D81" s="30">
        <v>5150.58</v>
      </c>
      <c r="E81" s="38">
        <f t="shared" si="1"/>
        <v>12.87645</v>
      </c>
    </row>
    <row r="82" spans="1:5" ht="56.25" customHeight="1">
      <c r="A82" s="29" t="s">
        <v>313</v>
      </c>
      <c r="B82" s="35" t="s">
        <v>320</v>
      </c>
      <c r="C82" s="30">
        <v>0</v>
      </c>
      <c r="D82" s="30">
        <v>67000</v>
      </c>
      <c r="E82" s="38"/>
    </row>
    <row r="83" spans="1:5" ht="22.5" customHeight="1" hidden="1">
      <c r="A83" s="29" t="s">
        <v>172</v>
      </c>
      <c r="B83" s="35" t="s">
        <v>171</v>
      </c>
      <c r="C83" s="30">
        <v>25000</v>
      </c>
      <c r="D83" s="30">
        <v>46598.38</v>
      </c>
      <c r="E83" s="38">
        <f t="shared" si="1"/>
        <v>186.39352</v>
      </c>
    </row>
    <row r="84" spans="1:5" ht="48" customHeight="1">
      <c r="A84" s="29" t="s">
        <v>314</v>
      </c>
      <c r="B84" s="35" t="s">
        <v>171</v>
      </c>
      <c r="C84" s="30">
        <v>25000</v>
      </c>
      <c r="D84" s="30">
        <v>46598.38</v>
      </c>
      <c r="E84" s="38">
        <f t="shared" si="1"/>
        <v>186.39352</v>
      </c>
    </row>
    <row r="85" spans="1:5" ht="21" customHeight="1" hidden="1">
      <c r="A85" s="29" t="s">
        <v>174</v>
      </c>
      <c r="B85" s="35" t="s">
        <v>173</v>
      </c>
      <c r="C85" s="30">
        <v>20000</v>
      </c>
      <c r="D85" s="30">
        <v>4300</v>
      </c>
      <c r="E85" s="38">
        <f t="shared" si="1"/>
        <v>21.5</v>
      </c>
    </row>
    <row r="86" spans="1:5" ht="34.5" customHeight="1">
      <c r="A86" s="29" t="s">
        <v>315</v>
      </c>
      <c r="B86" s="35" t="s">
        <v>175</v>
      </c>
      <c r="C86" s="30">
        <v>15000</v>
      </c>
      <c r="D86" s="30">
        <v>300</v>
      </c>
      <c r="E86" s="38">
        <f t="shared" si="1"/>
        <v>2</v>
      </c>
    </row>
    <row r="87" spans="1:5" ht="31.5" customHeight="1">
      <c r="A87" s="29" t="s">
        <v>316</v>
      </c>
      <c r="B87" s="35" t="s">
        <v>176</v>
      </c>
      <c r="C87" s="30">
        <v>5000</v>
      </c>
      <c r="D87" s="30">
        <v>4000</v>
      </c>
      <c r="E87" s="38">
        <f t="shared" si="1"/>
        <v>80</v>
      </c>
    </row>
    <row r="88" spans="1:5" ht="33.75" customHeight="1">
      <c r="A88" s="29" t="s">
        <v>317</v>
      </c>
      <c r="B88" s="35" t="s">
        <v>177</v>
      </c>
      <c r="C88" s="30">
        <v>70000</v>
      </c>
      <c r="D88" s="30">
        <v>41000</v>
      </c>
      <c r="E88" s="38">
        <f t="shared" si="1"/>
        <v>58.57142857142857</v>
      </c>
    </row>
    <row r="89" spans="1:5" ht="52.5" customHeight="1">
      <c r="A89" s="29" t="s">
        <v>318</v>
      </c>
      <c r="B89" s="35" t="s">
        <v>342</v>
      </c>
      <c r="C89" s="30">
        <v>80000</v>
      </c>
      <c r="D89" s="30">
        <v>54980.73</v>
      </c>
      <c r="E89" s="38">
        <f t="shared" si="1"/>
        <v>68.7259125</v>
      </c>
    </row>
    <row r="90" spans="1:5" ht="33.75" customHeight="1">
      <c r="A90" s="29" t="s">
        <v>319</v>
      </c>
      <c r="B90" s="35" t="s">
        <v>178</v>
      </c>
      <c r="C90" s="30">
        <v>800000</v>
      </c>
      <c r="D90" s="30">
        <v>296711.15</v>
      </c>
      <c r="E90" s="38">
        <f t="shared" si="1"/>
        <v>37.088893750000004</v>
      </c>
    </row>
    <row r="91" spans="1:5" ht="15.75" customHeight="1" hidden="1">
      <c r="A91" s="29" t="s">
        <v>180</v>
      </c>
      <c r="B91" s="35" t="s">
        <v>179</v>
      </c>
      <c r="C91" s="30">
        <v>0</v>
      </c>
      <c r="D91" s="30">
        <v>60720.07</v>
      </c>
      <c r="E91" s="38"/>
    </row>
    <row r="92" spans="1:5" ht="18" customHeight="1" hidden="1">
      <c r="A92" s="29" t="s">
        <v>182</v>
      </c>
      <c r="B92" s="35" t="s">
        <v>181</v>
      </c>
      <c r="C92" s="30">
        <v>0</v>
      </c>
      <c r="D92" s="30">
        <v>60720.07</v>
      </c>
      <c r="E92" s="38"/>
    </row>
    <row r="93" spans="1:5" ht="15" customHeight="1" hidden="1">
      <c r="A93" s="29" t="s">
        <v>184</v>
      </c>
      <c r="B93" s="35" t="s">
        <v>183</v>
      </c>
      <c r="C93" s="30" t="s">
        <v>3</v>
      </c>
      <c r="D93" s="30" t="s">
        <v>3</v>
      </c>
      <c r="E93" s="38" t="e">
        <f t="shared" si="1"/>
        <v>#VALUE!</v>
      </c>
    </row>
    <row r="94" spans="1:5" ht="35.25" customHeight="1">
      <c r="A94" s="29" t="s">
        <v>321</v>
      </c>
      <c r="B94" s="35" t="s">
        <v>185</v>
      </c>
      <c r="C94" s="30">
        <v>1300000</v>
      </c>
      <c r="D94" s="30">
        <v>647065.88</v>
      </c>
      <c r="E94" s="38">
        <f t="shared" si="1"/>
        <v>49.774298461538464</v>
      </c>
    </row>
    <row r="95" spans="1:5" ht="21" customHeight="1" hidden="1">
      <c r="A95" s="29" t="s">
        <v>187</v>
      </c>
      <c r="B95" s="35" t="s">
        <v>186</v>
      </c>
      <c r="C95" s="30">
        <v>1300000</v>
      </c>
      <c r="D95" s="30">
        <v>647065.88</v>
      </c>
      <c r="E95" s="38">
        <f t="shared" si="1"/>
        <v>49.774298461538464</v>
      </c>
    </row>
    <row r="96" spans="1:5" ht="17.25" customHeight="1">
      <c r="A96" s="29" t="s">
        <v>322</v>
      </c>
      <c r="B96" s="35" t="s">
        <v>188</v>
      </c>
      <c r="C96" s="30">
        <v>15000</v>
      </c>
      <c r="D96" s="30">
        <v>40027.8</v>
      </c>
      <c r="E96" s="38">
        <f t="shared" si="1"/>
        <v>266.85200000000003</v>
      </c>
    </row>
    <row r="97" spans="1:5" ht="15.75" hidden="1">
      <c r="A97" s="29" t="s">
        <v>190</v>
      </c>
      <c r="B97" s="35" t="s">
        <v>189</v>
      </c>
      <c r="C97" s="30" t="s">
        <v>3</v>
      </c>
      <c r="D97" s="30" t="s">
        <v>3</v>
      </c>
      <c r="E97" s="38" t="e">
        <f t="shared" si="1"/>
        <v>#VALUE!</v>
      </c>
    </row>
    <row r="98" spans="1:5" ht="15.75" hidden="1">
      <c r="A98" s="29" t="s">
        <v>192</v>
      </c>
      <c r="B98" s="35" t="s">
        <v>191</v>
      </c>
      <c r="C98" s="30" t="s">
        <v>3</v>
      </c>
      <c r="D98" s="30" t="s">
        <v>3</v>
      </c>
      <c r="E98" s="38" t="e">
        <f t="shared" si="1"/>
        <v>#VALUE!</v>
      </c>
    </row>
    <row r="99" spans="1:5" ht="15.75" hidden="1">
      <c r="A99" s="29" t="s">
        <v>194</v>
      </c>
      <c r="B99" s="35" t="s">
        <v>193</v>
      </c>
      <c r="C99" s="30">
        <v>15000</v>
      </c>
      <c r="D99" s="30">
        <v>40027.8</v>
      </c>
      <c r="E99" s="38">
        <f t="shared" si="1"/>
        <v>266.85200000000003</v>
      </c>
    </row>
    <row r="100" spans="1:5" ht="15.75" hidden="1">
      <c r="A100" s="29" t="s">
        <v>196</v>
      </c>
      <c r="B100" s="35" t="s">
        <v>195</v>
      </c>
      <c r="C100" s="30">
        <v>15000</v>
      </c>
      <c r="D100" s="30">
        <v>40027.8</v>
      </c>
      <c r="E100" s="38">
        <f t="shared" si="1"/>
        <v>266.85200000000003</v>
      </c>
    </row>
    <row r="101" spans="1:5" ht="31.5">
      <c r="A101" s="29"/>
      <c r="B101" s="34" t="s">
        <v>281</v>
      </c>
      <c r="C101" s="28">
        <v>79370000</v>
      </c>
      <c r="D101" s="28">
        <v>38606629.71</v>
      </c>
      <c r="E101" s="38">
        <f t="shared" si="1"/>
        <v>48.64133767166436</v>
      </c>
    </row>
    <row r="102" spans="1:5" ht="15.75">
      <c r="A102" s="27" t="s">
        <v>323</v>
      </c>
      <c r="B102" s="34" t="s">
        <v>197</v>
      </c>
      <c r="C102" s="28">
        <v>268736189.6</v>
      </c>
      <c r="D102" s="28">
        <v>128867189.51</v>
      </c>
      <c r="E102" s="38">
        <f t="shared" si="1"/>
        <v>47.95304633209698</v>
      </c>
    </row>
    <row r="103" spans="1:5" ht="32.25" customHeight="1">
      <c r="A103" s="29" t="s">
        <v>324</v>
      </c>
      <c r="B103" s="41" t="s">
        <v>198</v>
      </c>
      <c r="C103" s="30">
        <v>268736189.6</v>
      </c>
      <c r="D103" s="30">
        <v>131121329.6</v>
      </c>
      <c r="E103" s="38">
        <f t="shared" si="1"/>
        <v>48.79183923652685</v>
      </c>
    </row>
    <row r="104" spans="1:5" ht="24" customHeight="1">
      <c r="A104" s="29" t="s">
        <v>325</v>
      </c>
      <c r="B104" s="35" t="s">
        <v>345</v>
      </c>
      <c r="C104" s="30">
        <v>67255600</v>
      </c>
      <c r="D104" s="30">
        <v>32445800</v>
      </c>
      <c r="E104" s="38">
        <f t="shared" si="1"/>
        <v>48.24252552947264</v>
      </c>
    </row>
    <row r="105" spans="1:5" ht="15.75" hidden="1">
      <c r="A105" s="29" t="s">
        <v>200</v>
      </c>
      <c r="B105" s="35" t="s">
        <v>199</v>
      </c>
      <c r="C105" s="30">
        <v>52811400</v>
      </c>
      <c r="D105" s="30">
        <v>25223800</v>
      </c>
      <c r="E105" s="38">
        <f t="shared" si="1"/>
        <v>47.76203622702674</v>
      </c>
    </row>
    <row r="106" spans="1:5" ht="37.5" customHeight="1" hidden="1">
      <c r="A106" s="29" t="s">
        <v>202</v>
      </c>
      <c r="B106" s="35" t="s">
        <v>201</v>
      </c>
      <c r="C106" s="30">
        <v>52811400</v>
      </c>
      <c r="D106" s="30">
        <v>25223800</v>
      </c>
      <c r="E106" s="38">
        <f t="shared" si="1"/>
        <v>47.76203622702674</v>
      </c>
    </row>
    <row r="107" spans="1:5" ht="31.5" hidden="1">
      <c r="A107" s="29" t="s">
        <v>204</v>
      </c>
      <c r="B107" s="35" t="s">
        <v>203</v>
      </c>
      <c r="C107" s="30" t="s">
        <v>3</v>
      </c>
      <c r="D107" s="30" t="s">
        <v>3</v>
      </c>
      <c r="E107" s="38" t="e">
        <f t="shared" si="1"/>
        <v>#VALUE!</v>
      </c>
    </row>
    <row r="108" spans="1:5" ht="34.5" customHeight="1" hidden="1">
      <c r="A108" s="29" t="s">
        <v>206</v>
      </c>
      <c r="B108" s="35" t="s">
        <v>205</v>
      </c>
      <c r="C108" s="30">
        <v>14444200</v>
      </c>
      <c r="D108" s="30">
        <v>7222000</v>
      </c>
      <c r="E108" s="38">
        <f t="shared" si="1"/>
        <v>49.99930768059152</v>
      </c>
    </row>
    <row r="109" spans="1:5" ht="29.25" customHeight="1" hidden="1">
      <c r="A109" s="29" t="s">
        <v>208</v>
      </c>
      <c r="B109" s="35" t="s">
        <v>207</v>
      </c>
      <c r="C109" s="30">
        <v>14444200</v>
      </c>
      <c r="D109" s="30">
        <v>7222000</v>
      </c>
      <c r="E109" s="38">
        <f t="shared" si="1"/>
        <v>49.99930768059152</v>
      </c>
    </row>
    <row r="110" spans="1:5" ht="31.5" hidden="1">
      <c r="A110" s="29" t="s">
        <v>210</v>
      </c>
      <c r="B110" s="35" t="s">
        <v>209</v>
      </c>
      <c r="C110" s="30" t="s">
        <v>3</v>
      </c>
      <c r="D110" s="30" t="s">
        <v>3</v>
      </c>
      <c r="E110" s="38" t="e">
        <f t="shared" si="1"/>
        <v>#VALUE!</v>
      </c>
    </row>
    <row r="111" spans="1:5" ht="31.5" hidden="1">
      <c r="A111" s="29" t="s">
        <v>212</v>
      </c>
      <c r="B111" s="35" t="s">
        <v>211</v>
      </c>
      <c r="C111" s="30">
        <v>40271096</v>
      </c>
      <c r="D111" s="30">
        <v>14184006</v>
      </c>
      <c r="E111" s="38">
        <f t="shared" si="1"/>
        <v>35.22130611990297</v>
      </c>
    </row>
    <row r="112" spans="1:5" ht="21.75" customHeight="1">
      <c r="A112" s="29" t="s">
        <v>326</v>
      </c>
      <c r="B112" s="35" t="s">
        <v>213</v>
      </c>
      <c r="C112" s="30">
        <v>4311046</v>
      </c>
      <c r="D112" s="30">
        <v>0</v>
      </c>
      <c r="E112" s="38">
        <f t="shared" si="1"/>
        <v>0</v>
      </c>
    </row>
    <row r="113" spans="1:5" ht="30" customHeight="1" hidden="1">
      <c r="A113" s="29" t="s">
        <v>215</v>
      </c>
      <c r="B113" s="35" t="s">
        <v>214</v>
      </c>
      <c r="C113" s="30">
        <v>4311046</v>
      </c>
      <c r="D113" s="30">
        <v>0</v>
      </c>
      <c r="E113" s="38">
        <f t="shared" si="1"/>
        <v>0</v>
      </c>
    </row>
    <row r="114" spans="1:5" ht="31.5" hidden="1">
      <c r="A114" s="29" t="s">
        <v>217</v>
      </c>
      <c r="B114" s="35" t="s">
        <v>216</v>
      </c>
      <c r="C114" s="30" t="s">
        <v>3</v>
      </c>
      <c r="D114" s="30" t="s">
        <v>3</v>
      </c>
      <c r="E114" s="38" t="e">
        <f t="shared" si="1"/>
        <v>#VALUE!</v>
      </c>
    </row>
    <row r="115" spans="1:5" ht="49.5" customHeight="1">
      <c r="A115" s="29" t="s">
        <v>327</v>
      </c>
      <c r="B115" s="35" t="s">
        <v>344</v>
      </c>
      <c r="C115" s="30">
        <v>5940000</v>
      </c>
      <c r="D115" s="30">
        <v>3963900</v>
      </c>
      <c r="E115" s="38">
        <f t="shared" si="1"/>
        <v>66.73232323232324</v>
      </c>
    </row>
    <row r="116" spans="1:5" ht="47.25" hidden="1">
      <c r="A116" s="29" t="s">
        <v>219</v>
      </c>
      <c r="B116" s="35" t="s">
        <v>218</v>
      </c>
      <c r="C116" s="30">
        <v>5940000</v>
      </c>
      <c r="D116" s="30">
        <v>3963900</v>
      </c>
      <c r="E116" s="38">
        <f t="shared" si="1"/>
        <v>66.73232323232324</v>
      </c>
    </row>
    <row r="117" spans="1:5" ht="47.25" hidden="1">
      <c r="A117" s="29" t="s">
        <v>221</v>
      </c>
      <c r="B117" s="35" t="s">
        <v>220</v>
      </c>
      <c r="C117" s="30" t="s">
        <v>3</v>
      </c>
      <c r="D117" s="30" t="s">
        <v>3</v>
      </c>
      <c r="E117" s="38" t="e">
        <f t="shared" si="1"/>
        <v>#VALUE!</v>
      </c>
    </row>
    <row r="118" spans="1:5" ht="15" customHeight="1">
      <c r="A118" s="29" t="s">
        <v>328</v>
      </c>
      <c r="B118" s="35" t="s">
        <v>222</v>
      </c>
      <c r="C118" s="30">
        <v>30020050</v>
      </c>
      <c r="D118" s="30">
        <v>10220106</v>
      </c>
      <c r="E118" s="38">
        <f t="shared" si="1"/>
        <v>34.04426708150053</v>
      </c>
    </row>
    <row r="119" spans="1:5" ht="15.75" hidden="1">
      <c r="A119" s="29" t="s">
        <v>224</v>
      </c>
      <c r="B119" s="35" t="s">
        <v>223</v>
      </c>
      <c r="C119" s="30">
        <v>30020050</v>
      </c>
      <c r="D119" s="30">
        <v>10220106</v>
      </c>
      <c r="E119" s="38">
        <f t="shared" si="1"/>
        <v>34.04426708150053</v>
      </c>
    </row>
    <row r="120" spans="1:5" ht="15.75" hidden="1">
      <c r="A120" s="29" t="s">
        <v>226</v>
      </c>
      <c r="B120" s="35" t="s">
        <v>225</v>
      </c>
      <c r="C120" s="30" t="s">
        <v>3</v>
      </c>
      <c r="D120" s="30" t="s">
        <v>3</v>
      </c>
      <c r="E120" s="38" t="e">
        <f t="shared" si="1"/>
        <v>#VALUE!</v>
      </c>
    </row>
    <row r="121" spans="1:5" ht="31.5" hidden="1">
      <c r="A121" s="29" t="s">
        <v>228</v>
      </c>
      <c r="B121" s="35" t="s">
        <v>227</v>
      </c>
      <c r="C121" s="30">
        <v>153776193.6</v>
      </c>
      <c r="D121" s="30">
        <v>82313073.6</v>
      </c>
      <c r="E121" s="38">
        <f t="shared" si="1"/>
        <v>53.52783917523108</v>
      </c>
    </row>
    <row r="122" spans="1:5" ht="33.75" customHeight="1">
      <c r="A122" s="29" t="s">
        <v>329</v>
      </c>
      <c r="B122" s="35" t="s">
        <v>229</v>
      </c>
      <c r="C122" s="30">
        <v>261993.6</v>
      </c>
      <c r="D122" s="30">
        <v>261993.6</v>
      </c>
      <c r="E122" s="38">
        <f t="shared" si="1"/>
        <v>100</v>
      </c>
    </row>
    <row r="123" spans="1:5" ht="31.5" hidden="1">
      <c r="A123" s="29" t="s">
        <v>231</v>
      </c>
      <c r="B123" s="35" t="s">
        <v>230</v>
      </c>
      <c r="C123" s="30">
        <v>261993.6</v>
      </c>
      <c r="D123" s="30">
        <v>261993.6</v>
      </c>
      <c r="E123" s="38">
        <f t="shared" si="1"/>
        <v>100</v>
      </c>
    </row>
    <row r="124" spans="1:5" ht="35.25" customHeight="1">
      <c r="A124" s="29" t="s">
        <v>330</v>
      </c>
      <c r="B124" s="35" t="s">
        <v>232</v>
      </c>
      <c r="C124" s="30">
        <v>672500</v>
      </c>
      <c r="D124" s="30">
        <v>672500</v>
      </c>
      <c r="E124" s="38">
        <f t="shared" si="1"/>
        <v>100</v>
      </c>
    </row>
    <row r="125" spans="1:5" ht="31.5" hidden="1">
      <c r="A125" s="29" t="s">
        <v>234</v>
      </c>
      <c r="B125" s="35" t="s">
        <v>233</v>
      </c>
      <c r="C125" s="30">
        <v>672500</v>
      </c>
      <c r="D125" s="30">
        <v>672500</v>
      </c>
      <c r="E125" s="38">
        <f t="shared" si="1"/>
        <v>100</v>
      </c>
    </row>
    <row r="126" spans="1:5" ht="42" customHeight="1">
      <c r="A126" s="29" t="s">
        <v>331</v>
      </c>
      <c r="B126" s="35" t="s">
        <v>235</v>
      </c>
      <c r="C126" s="30">
        <v>1446100</v>
      </c>
      <c r="D126" s="30">
        <v>1446100</v>
      </c>
      <c r="E126" s="38">
        <f t="shared" si="1"/>
        <v>100</v>
      </c>
    </row>
    <row r="127" spans="1:5" ht="47.25" hidden="1">
      <c r="A127" s="29" t="s">
        <v>237</v>
      </c>
      <c r="B127" s="35" t="s">
        <v>236</v>
      </c>
      <c r="C127" s="30">
        <v>1446100</v>
      </c>
      <c r="D127" s="30">
        <v>1446100</v>
      </c>
      <c r="E127" s="38">
        <f t="shared" si="1"/>
        <v>100</v>
      </c>
    </row>
    <row r="128" spans="1:5" ht="47.25" hidden="1">
      <c r="A128" s="29" t="s">
        <v>239</v>
      </c>
      <c r="B128" s="35" t="s">
        <v>238</v>
      </c>
      <c r="C128" s="30" t="s">
        <v>3</v>
      </c>
      <c r="D128" s="30" t="s">
        <v>3</v>
      </c>
      <c r="E128" s="38" t="e">
        <f t="shared" si="1"/>
        <v>#VALUE!</v>
      </c>
    </row>
    <row r="129" spans="1:5" ht="45" customHeight="1">
      <c r="A129" s="29" t="s">
        <v>332</v>
      </c>
      <c r="B129" s="35" t="s">
        <v>240</v>
      </c>
      <c r="C129" s="30">
        <v>190100</v>
      </c>
      <c r="D129" s="30">
        <v>118800</v>
      </c>
      <c r="E129" s="38">
        <f t="shared" si="1"/>
        <v>62.49342451341399</v>
      </c>
    </row>
    <row r="130" spans="1:5" ht="47.25" hidden="1">
      <c r="A130" s="29" t="s">
        <v>242</v>
      </c>
      <c r="B130" s="35" t="s">
        <v>241</v>
      </c>
      <c r="C130" s="30">
        <v>190100</v>
      </c>
      <c r="D130" s="30">
        <v>118800</v>
      </c>
      <c r="E130" s="38">
        <f t="shared" si="1"/>
        <v>62.49342451341399</v>
      </c>
    </row>
    <row r="131" spans="1:5" ht="40.5" customHeight="1">
      <c r="A131" s="29" t="s">
        <v>333</v>
      </c>
      <c r="B131" s="35" t="s">
        <v>243</v>
      </c>
      <c r="C131" s="30">
        <v>3837300</v>
      </c>
      <c r="D131" s="30">
        <v>2558400</v>
      </c>
      <c r="E131" s="38">
        <f t="shared" si="1"/>
        <v>66.6718786646861</v>
      </c>
    </row>
    <row r="132" spans="1:5" ht="31.5" hidden="1">
      <c r="A132" s="29" t="s">
        <v>245</v>
      </c>
      <c r="B132" s="35" t="s">
        <v>244</v>
      </c>
      <c r="C132" s="30">
        <v>3837300</v>
      </c>
      <c r="D132" s="30">
        <v>2558400</v>
      </c>
      <c r="E132" s="38">
        <f t="shared" si="1"/>
        <v>66.6718786646861</v>
      </c>
    </row>
    <row r="133" spans="1:5" ht="38.25" customHeight="1">
      <c r="A133" s="29" t="s">
        <v>334</v>
      </c>
      <c r="B133" s="35" t="s">
        <v>246</v>
      </c>
      <c r="C133" s="30">
        <v>142682600</v>
      </c>
      <c r="D133" s="30">
        <v>74921300</v>
      </c>
      <c r="E133" s="38">
        <f t="shared" si="1"/>
        <v>52.50906557632115</v>
      </c>
    </row>
    <row r="134" spans="1:5" ht="31.5" hidden="1">
      <c r="A134" s="29" t="s">
        <v>248</v>
      </c>
      <c r="B134" s="35" t="s">
        <v>247</v>
      </c>
      <c r="C134" s="30">
        <v>142682600</v>
      </c>
      <c r="D134" s="30">
        <v>74921300</v>
      </c>
      <c r="E134" s="38">
        <f t="shared" si="1"/>
        <v>52.50906557632115</v>
      </c>
    </row>
    <row r="135" spans="1:5" ht="31.5" hidden="1">
      <c r="A135" s="29" t="s">
        <v>250</v>
      </c>
      <c r="B135" s="35" t="s">
        <v>249</v>
      </c>
      <c r="C135" s="30" t="s">
        <v>3</v>
      </c>
      <c r="D135" s="30" t="s">
        <v>3</v>
      </c>
      <c r="E135" s="38" t="e">
        <f t="shared" si="1"/>
        <v>#VALUE!</v>
      </c>
    </row>
    <row r="136" spans="1:5" ht="72" customHeight="1">
      <c r="A136" s="29" t="s">
        <v>335</v>
      </c>
      <c r="B136" s="35" t="s">
        <v>251</v>
      </c>
      <c r="C136" s="30">
        <v>1394200</v>
      </c>
      <c r="D136" s="30">
        <v>697100</v>
      </c>
      <c r="E136" s="38">
        <f t="shared" si="1"/>
        <v>50</v>
      </c>
    </row>
    <row r="137" spans="1:5" ht="77.25" customHeight="1" hidden="1">
      <c r="A137" s="29" t="s">
        <v>253</v>
      </c>
      <c r="B137" s="35" t="s">
        <v>252</v>
      </c>
      <c r="C137" s="30">
        <v>1394200</v>
      </c>
      <c r="D137" s="30">
        <v>697100</v>
      </c>
      <c r="E137" s="38">
        <f t="shared" si="1"/>
        <v>50</v>
      </c>
    </row>
    <row r="138" spans="1:5" ht="63" hidden="1">
      <c r="A138" s="29" t="s">
        <v>255</v>
      </c>
      <c r="B138" s="35" t="s">
        <v>254</v>
      </c>
      <c r="C138" s="30">
        <v>3075900</v>
      </c>
      <c r="D138" s="30">
        <v>1537950</v>
      </c>
      <c r="E138" s="38">
        <f t="shared" si="1"/>
        <v>50</v>
      </c>
    </row>
    <row r="139" spans="1:5" ht="55.5" customHeight="1">
      <c r="A139" s="29" t="s">
        <v>336</v>
      </c>
      <c r="B139" s="35" t="s">
        <v>343</v>
      </c>
      <c r="C139" s="30">
        <v>3075900</v>
      </c>
      <c r="D139" s="30">
        <v>1537950</v>
      </c>
      <c r="E139" s="38">
        <f t="shared" si="1"/>
        <v>50</v>
      </c>
    </row>
    <row r="140" spans="1:5" ht="19.5" customHeight="1">
      <c r="A140" s="29" t="s">
        <v>337</v>
      </c>
      <c r="B140" s="35" t="s">
        <v>256</v>
      </c>
      <c r="C140" s="30">
        <v>215500</v>
      </c>
      <c r="D140" s="30">
        <v>98930</v>
      </c>
      <c r="E140" s="38">
        <f t="shared" si="1"/>
        <v>45.907192575406036</v>
      </c>
    </row>
    <row r="141" spans="1:5" ht="15.75" hidden="1">
      <c r="A141" s="29" t="s">
        <v>258</v>
      </c>
      <c r="B141" s="35" t="s">
        <v>257</v>
      </c>
      <c r="C141" s="30">
        <v>215500</v>
      </c>
      <c r="D141" s="30">
        <v>98930</v>
      </c>
      <c r="E141" s="38">
        <f aca="true" t="shared" si="2" ref="E141:E152">D141*100/C141</f>
        <v>45.907192575406036</v>
      </c>
    </row>
    <row r="142" spans="1:5" ht="15" customHeight="1" hidden="1">
      <c r="A142" s="29" t="s">
        <v>260</v>
      </c>
      <c r="B142" s="35" t="s">
        <v>259</v>
      </c>
      <c r="C142" s="30">
        <v>7433300</v>
      </c>
      <c r="D142" s="30">
        <v>2178450</v>
      </c>
      <c r="E142" s="38">
        <f t="shared" si="2"/>
        <v>29.306633662034358</v>
      </c>
    </row>
    <row r="143" spans="1:5" ht="63" hidden="1">
      <c r="A143" s="29" t="s">
        <v>262</v>
      </c>
      <c r="B143" s="35" t="s">
        <v>261</v>
      </c>
      <c r="C143" s="30">
        <v>4339800</v>
      </c>
      <c r="D143" s="30">
        <v>1084950</v>
      </c>
      <c r="E143" s="38">
        <f t="shared" si="2"/>
        <v>25</v>
      </c>
    </row>
    <row r="144" spans="1:5" ht="65.25" customHeight="1">
      <c r="A144" s="29" t="s">
        <v>338</v>
      </c>
      <c r="B144" s="35" t="s">
        <v>263</v>
      </c>
      <c r="C144" s="30">
        <v>4339800</v>
      </c>
      <c r="D144" s="30">
        <v>1084950</v>
      </c>
      <c r="E144" s="38">
        <f t="shared" si="2"/>
        <v>25</v>
      </c>
    </row>
    <row r="145" spans="1:5" ht="63" hidden="1">
      <c r="A145" s="29" t="s">
        <v>265</v>
      </c>
      <c r="B145" s="35" t="s">
        <v>264</v>
      </c>
      <c r="C145" s="30">
        <v>93500</v>
      </c>
      <c r="D145" s="30">
        <v>93500</v>
      </c>
      <c r="E145" s="38">
        <f t="shared" si="2"/>
        <v>100</v>
      </c>
    </row>
    <row r="146" spans="1:5" ht="59.25" customHeight="1">
      <c r="A146" s="29" t="s">
        <v>339</v>
      </c>
      <c r="B146" s="35" t="s">
        <v>266</v>
      </c>
      <c r="C146" s="30">
        <v>93500</v>
      </c>
      <c r="D146" s="30">
        <v>93500</v>
      </c>
      <c r="E146" s="38">
        <f t="shared" si="2"/>
        <v>100</v>
      </c>
    </row>
    <row r="147" spans="1:5" ht="31.5" hidden="1">
      <c r="A147" s="29" t="s">
        <v>268</v>
      </c>
      <c r="B147" s="35" t="s">
        <v>267</v>
      </c>
      <c r="C147" s="30">
        <v>3000000</v>
      </c>
      <c r="D147" s="30">
        <v>1000000</v>
      </c>
      <c r="E147" s="38">
        <f t="shared" si="2"/>
        <v>33.333333333333336</v>
      </c>
    </row>
    <row r="148" spans="1:5" ht="47.25" hidden="1">
      <c r="A148" s="29" t="s">
        <v>270</v>
      </c>
      <c r="B148" s="35" t="s">
        <v>269</v>
      </c>
      <c r="C148" s="30">
        <v>3000000</v>
      </c>
      <c r="D148" s="30">
        <v>1000000</v>
      </c>
      <c r="E148" s="38">
        <f t="shared" si="2"/>
        <v>33.333333333333336</v>
      </c>
    </row>
    <row r="149" spans="1:5" ht="77.25" customHeight="1">
      <c r="A149" s="29" t="s">
        <v>340</v>
      </c>
      <c r="B149" s="35" t="s">
        <v>271</v>
      </c>
      <c r="C149" s="30">
        <v>3000000</v>
      </c>
      <c r="D149" s="30">
        <v>1000000</v>
      </c>
      <c r="E149" s="38">
        <f t="shared" si="2"/>
        <v>33.333333333333336</v>
      </c>
    </row>
    <row r="150" spans="1:5" ht="47.25" hidden="1">
      <c r="A150" s="29" t="s">
        <v>273</v>
      </c>
      <c r="B150" s="35" t="s">
        <v>272</v>
      </c>
      <c r="C150" s="30" t="s">
        <v>3</v>
      </c>
      <c r="D150" s="30">
        <v>-2254140.09</v>
      </c>
      <c r="E150" s="38" t="e">
        <f t="shared" si="2"/>
        <v>#VALUE!</v>
      </c>
    </row>
    <row r="151" spans="1:5" ht="47.25" hidden="1">
      <c r="A151" s="29" t="s">
        <v>275</v>
      </c>
      <c r="B151" s="35" t="s">
        <v>274</v>
      </c>
      <c r="C151" s="30" t="s">
        <v>3</v>
      </c>
      <c r="D151" s="30">
        <v>-2254140.09</v>
      </c>
      <c r="E151" s="38" t="e">
        <f t="shared" si="2"/>
        <v>#VALUE!</v>
      </c>
    </row>
    <row r="152" spans="1:5" ht="19.5" customHeight="1">
      <c r="A152" s="22"/>
      <c r="B152" s="32" t="s">
        <v>282</v>
      </c>
      <c r="C152" s="33">
        <v>348106189.6</v>
      </c>
      <c r="D152" s="33">
        <v>167473819.22</v>
      </c>
      <c r="E152" s="38">
        <f t="shared" si="2"/>
        <v>48.109980294357854</v>
      </c>
    </row>
  </sheetData>
  <sheetProtection/>
  <mergeCells count="6">
    <mergeCell ref="C1:E1"/>
    <mergeCell ref="C2:E2"/>
    <mergeCell ref="C3:E3"/>
    <mergeCell ref="C4:E4"/>
    <mergeCell ref="B8:C8"/>
    <mergeCell ref="B7:C7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="60" zoomScalePageLayoutView="0" workbookViewId="0" topLeftCell="A1">
      <selection activeCell="B24" sqref="B24"/>
    </sheetView>
  </sheetViews>
  <sheetFormatPr defaultColWidth="9.00390625" defaultRowHeight="12.75"/>
  <cols>
    <col min="1" max="1" width="16.75390625" style="45" customWidth="1"/>
    <col min="2" max="2" width="69.25390625" style="19" customWidth="1"/>
    <col min="3" max="4" width="20.00390625" style="20" customWidth="1"/>
    <col min="5" max="5" width="9.125" style="0" hidden="1" customWidth="1"/>
  </cols>
  <sheetData>
    <row r="1" spans="1:4" ht="15.75">
      <c r="A1" s="44"/>
      <c r="B1" s="43"/>
      <c r="C1" s="21"/>
      <c r="D1" s="42"/>
    </row>
    <row r="2" spans="1:5" ht="24" customHeight="1">
      <c r="A2" s="68" t="s">
        <v>276</v>
      </c>
      <c r="B2" s="68" t="s">
        <v>400</v>
      </c>
      <c r="C2" s="69" t="s">
        <v>341</v>
      </c>
      <c r="D2" s="69" t="s">
        <v>278</v>
      </c>
      <c r="E2" s="67" t="s">
        <v>403</v>
      </c>
    </row>
    <row r="3" spans="1:5" ht="30" customHeight="1">
      <c r="A3" s="68"/>
      <c r="B3" s="68"/>
      <c r="C3" s="69"/>
      <c r="D3" s="69"/>
      <c r="E3" s="67"/>
    </row>
    <row r="4" spans="1:5" ht="30" customHeight="1">
      <c r="A4" s="68"/>
      <c r="B4" s="68"/>
      <c r="C4" s="69"/>
      <c r="D4" s="69"/>
      <c r="E4" s="67"/>
    </row>
    <row r="5" spans="1:5" ht="15.75">
      <c r="A5" s="51" t="s">
        <v>349</v>
      </c>
      <c r="B5" s="34" t="s">
        <v>14</v>
      </c>
      <c r="C5" s="52">
        <v>20065493.6</v>
      </c>
      <c r="D5" s="52">
        <v>9007203.77</v>
      </c>
      <c r="E5" s="54">
        <f aca="true" t="shared" si="0" ref="E5:E57">D5*100/C5</f>
        <v>44.88902166852252</v>
      </c>
    </row>
    <row r="6" spans="1:5" ht="36.75" customHeight="1">
      <c r="A6" s="53" t="s">
        <v>353</v>
      </c>
      <c r="B6" s="35" t="s">
        <v>350</v>
      </c>
      <c r="C6" s="50">
        <v>15000</v>
      </c>
      <c r="D6" s="50">
        <v>0</v>
      </c>
      <c r="E6" s="55">
        <f t="shared" si="0"/>
        <v>0</v>
      </c>
    </row>
    <row r="7" spans="1:5" ht="21" customHeight="1">
      <c r="A7" s="53" t="s">
        <v>354</v>
      </c>
      <c r="B7" s="35" t="s">
        <v>351</v>
      </c>
      <c r="C7" s="50">
        <v>14289400</v>
      </c>
      <c r="D7" s="50">
        <v>6275987.51</v>
      </c>
      <c r="E7" s="55">
        <f t="shared" si="0"/>
        <v>43.9205810600865</v>
      </c>
    </row>
    <row r="8" spans="1:5" ht="39.75" customHeight="1">
      <c r="A8" s="53" t="s">
        <v>355</v>
      </c>
      <c r="B8" s="35" t="s">
        <v>352</v>
      </c>
      <c r="C8" s="50">
        <v>3585400</v>
      </c>
      <c r="D8" s="50">
        <v>1576494.88</v>
      </c>
      <c r="E8" s="55">
        <f t="shared" si="0"/>
        <v>43.96984660010041</v>
      </c>
    </row>
    <row r="9" spans="1:5" ht="15.75" hidden="1">
      <c r="A9" s="53" t="s">
        <v>18</v>
      </c>
      <c r="B9" s="35" t="s">
        <v>17</v>
      </c>
      <c r="C9" s="50" t="s">
        <v>3</v>
      </c>
      <c r="D9" s="50" t="s">
        <v>3</v>
      </c>
      <c r="E9" s="55" t="e">
        <f t="shared" si="0"/>
        <v>#VALUE!</v>
      </c>
    </row>
    <row r="10" spans="1:5" ht="15.75" hidden="1">
      <c r="A10" s="53" t="s">
        <v>19</v>
      </c>
      <c r="B10" s="35" t="s">
        <v>15</v>
      </c>
      <c r="C10" s="50" t="s">
        <v>3</v>
      </c>
      <c r="D10" s="50" t="s">
        <v>3</v>
      </c>
      <c r="E10" s="55" t="e">
        <f t="shared" si="0"/>
        <v>#VALUE!</v>
      </c>
    </row>
    <row r="11" spans="1:5" ht="15.75" hidden="1">
      <c r="A11" s="53" t="s">
        <v>20</v>
      </c>
      <c r="B11" s="35" t="s">
        <v>16</v>
      </c>
      <c r="C11" s="50" t="s">
        <v>3</v>
      </c>
      <c r="D11" s="50" t="s">
        <v>3</v>
      </c>
      <c r="E11" s="55" t="e">
        <f t="shared" si="0"/>
        <v>#VALUE!</v>
      </c>
    </row>
    <row r="12" spans="1:5" ht="18.75" customHeight="1">
      <c r="A12" s="53" t="s">
        <v>356</v>
      </c>
      <c r="B12" s="35" t="s">
        <v>21</v>
      </c>
      <c r="C12" s="50">
        <v>5000</v>
      </c>
      <c r="D12" s="50">
        <v>0</v>
      </c>
      <c r="E12" s="55">
        <f t="shared" si="0"/>
        <v>0</v>
      </c>
    </row>
    <row r="13" spans="1:5" ht="15.75" hidden="1">
      <c r="A13" s="53" t="s">
        <v>22</v>
      </c>
      <c r="B13" s="35" t="s">
        <v>15</v>
      </c>
      <c r="C13" s="50">
        <v>5000</v>
      </c>
      <c r="D13" s="50" t="s">
        <v>3</v>
      </c>
      <c r="E13" s="55" t="e">
        <f t="shared" si="0"/>
        <v>#VALUE!</v>
      </c>
    </row>
    <row r="14" spans="1:5" ht="15.75" hidden="1">
      <c r="A14" s="53" t="s">
        <v>23</v>
      </c>
      <c r="B14" s="35" t="s">
        <v>16</v>
      </c>
      <c r="C14" s="50">
        <v>5000</v>
      </c>
      <c r="D14" s="50" t="s">
        <v>3</v>
      </c>
      <c r="E14" s="55" t="e">
        <f t="shared" si="0"/>
        <v>#VALUE!</v>
      </c>
    </row>
    <row r="15" spans="1:5" ht="21" customHeight="1">
      <c r="A15" s="53" t="s">
        <v>357</v>
      </c>
      <c r="B15" s="35" t="s">
        <v>24</v>
      </c>
      <c r="C15" s="50">
        <v>2170693.6</v>
      </c>
      <c r="D15" s="50">
        <v>1154721.38</v>
      </c>
      <c r="E15" s="55">
        <f t="shared" si="0"/>
        <v>53.19596372330023</v>
      </c>
    </row>
    <row r="16" spans="1:5" ht="15.75">
      <c r="A16" s="51" t="s">
        <v>358</v>
      </c>
      <c r="B16" s="34" t="s">
        <v>25</v>
      </c>
      <c r="C16" s="52">
        <v>1446100</v>
      </c>
      <c r="D16" s="52">
        <v>1446100</v>
      </c>
      <c r="E16" s="54">
        <f t="shared" si="0"/>
        <v>100</v>
      </c>
    </row>
    <row r="17" spans="1:5" ht="24.75" customHeight="1">
      <c r="A17" s="53" t="s">
        <v>359</v>
      </c>
      <c r="B17" s="35" t="s">
        <v>26</v>
      </c>
      <c r="C17" s="50">
        <v>1446100</v>
      </c>
      <c r="D17" s="50">
        <v>1446100</v>
      </c>
      <c r="E17" s="55">
        <f t="shared" si="0"/>
        <v>100</v>
      </c>
    </row>
    <row r="18" spans="1:5" ht="31.5">
      <c r="A18" s="51" t="s">
        <v>360</v>
      </c>
      <c r="B18" s="34" t="s">
        <v>27</v>
      </c>
      <c r="C18" s="52">
        <v>923100</v>
      </c>
      <c r="D18" s="52">
        <v>322409.21</v>
      </c>
      <c r="E18" s="54">
        <f t="shared" si="0"/>
        <v>34.9267912468855</v>
      </c>
    </row>
    <row r="19" spans="1:5" ht="15.75">
      <c r="A19" s="53" t="s">
        <v>361</v>
      </c>
      <c r="B19" s="35" t="s">
        <v>28</v>
      </c>
      <c r="C19" s="50">
        <v>400000</v>
      </c>
      <c r="D19" s="50">
        <v>119360.7</v>
      </c>
      <c r="E19" s="55">
        <f t="shared" si="0"/>
        <v>29.840175</v>
      </c>
    </row>
    <row r="20" spans="1:5" ht="46.5" customHeight="1">
      <c r="A20" s="53" t="s">
        <v>362</v>
      </c>
      <c r="B20" s="35" t="s">
        <v>29</v>
      </c>
      <c r="C20" s="50">
        <v>523100</v>
      </c>
      <c r="D20" s="50">
        <v>203048.51</v>
      </c>
      <c r="E20" s="55">
        <f t="shared" si="0"/>
        <v>38.816385012425926</v>
      </c>
    </row>
    <row r="21" spans="1:5" ht="15.75">
      <c r="A21" s="51" t="s">
        <v>363</v>
      </c>
      <c r="B21" s="34" t="s">
        <v>30</v>
      </c>
      <c r="C21" s="52">
        <v>28501550</v>
      </c>
      <c r="D21" s="52">
        <v>8148908.01</v>
      </c>
      <c r="E21" s="54">
        <f t="shared" si="0"/>
        <v>28.591104729391912</v>
      </c>
    </row>
    <row r="22" spans="1:5" ht="15.75">
      <c r="A22" s="53" t="s">
        <v>364</v>
      </c>
      <c r="B22" s="35" t="s">
        <v>31</v>
      </c>
      <c r="C22" s="50">
        <v>878600</v>
      </c>
      <c r="D22" s="50">
        <v>0</v>
      </c>
      <c r="E22" s="55">
        <f t="shared" si="0"/>
        <v>0</v>
      </c>
    </row>
    <row r="23" spans="1:5" ht="15.75">
      <c r="A23" s="53" t="s">
        <v>365</v>
      </c>
      <c r="B23" s="35" t="s">
        <v>32</v>
      </c>
      <c r="C23" s="50">
        <v>1882950</v>
      </c>
      <c r="D23" s="50">
        <v>0</v>
      </c>
      <c r="E23" s="55">
        <f t="shared" si="0"/>
        <v>0</v>
      </c>
    </row>
    <row r="24" spans="1:5" ht="20.25" customHeight="1">
      <c r="A24" s="53" t="s">
        <v>366</v>
      </c>
      <c r="B24" s="35" t="s">
        <v>33</v>
      </c>
      <c r="C24" s="50">
        <v>24800000</v>
      </c>
      <c r="D24" s="50">
        <v>7748625</v>
      </c>
      <c r="E24" s="55">
        <f t="shared" si="0"/>
        <v>31.244455645161292</v>
      </c>
    </row>
    <row r="25" spans="1:5" ht="21.75" customHeight="1">
      <c r="A25" s="53" t="s">
        <v>367</v>
      </c>
      <c r="B25" s="35" t="s">
        <v>34</v>
      </c>
      <c r="C25" s="50">
        <v>940000</v>
      </c>
      <c r="D25" s="50">
        <v>400283.01</v>
      </c>
      <c r="E25" s="55">
        <f t="shared" si="0"/>
        <v>42.583298936170216</v>
      </c>
    </row>
    <row r="26" spans="1:5" ht="15.75">
      <c r="A26" s="51" t="s">
        <v>368</v>
      </c>
      <c r="B26" s="34" t="s">
        <v>35</v>
      </c>
      <c r="C26" s="52">
        <v>6634500</v>
      </c>
      <c r="D26" s="52">
        <v>4251223</v>
      </c>
      <c r="E26" s="54">
        <f t="shared" si="0"/>
        <v>64.07751902931645</v>
      </c>
    </row>
    <row r="27" spans="1:5" ht="15.75">
      <c r="A27" s="53" t="s">
        <v>369</v>
      </c>
      <c r="B27" s="35" t="s">
        <v>36</v>
      </c>
      <c r="C27" s="50">
        <v>3445300</v>
      </c>
      <c r="D27" s="50">
        <v>2834800</v>
      </c>
      <c r="E27" s="55">
        <f t="shared" si="0"/>
        <v>82.28020781934809</v>
      </c>
    </row>
    <row r="28" spans="1:5" ht="15.75">
      <c r="A28" s="53" t="s">
        <v>370</v>
      </c>
      <c r="B28" s="35" t="s">
        <v>37</v>
      </c>
      <c r="C28" s="50">
        <v>3189200</v>
      </c>
      <c r="D28" s="50">
        <v>1416423</v>
      </c>
      <c r="E28" s="55">
        <f t="shared" si="0"/>
        <v>44.413113006396586</v>
      </c>
    </row>
    <row r="29" spans="1:5" ht="15.75">
      <c r="A29" s="51" t="s">
        <v>371</v>
      </c>
      <c r="B29" s="34" t="s">
        <v>38</v>
      </c>
      <c r="C29" s="52">
        <v>60000</v>
      </c>
      <c r="D29" s="52">
        <v>0</v>
      </c>
      <c r="E29" s="54">
        <f t="shared" si="0"/>
        <v>0</v>
      </c>
    </row>
    <row r="30" spans="1:5" ht="31.5">
      <c r="A30" s="53" t="s">
        <v>372</v>
      </c>
      <c r="B30" s="35" t="s">
        <v>39</v>
      </c>
      <c r="C30" s="50">
        <v>60000</v>
      </c>
      <c r="D30" s="50">
        <v>0</v>
      </c>
      <c r="E30" s="55">
        <f t="shared" si="0"/>
        <v>0</v>
      </c>
    </row>
    <row r="31" spans="1:5" ht="15.75">
      <c r="A31" s="51" t="s">
        <v>373</v>
      </c>
      <c r="B31" s="34" t="s">
        <v>40</v>
      </c>
      <c r="C31" s="52">
        <v>207593400</v>
      </c>
      <c r="D31" s="52">
        <v>99209010.65</v>
      </c>
      <c r="E31" s="54">
        <f t="shared" si="0"/>
        <v>47.79006011270108</v>
      </c>
    </row>
    <row r="32" spans="1:5" ht="15.75">
      <c r="A32" s="53" t="s">
        <v>374</v>
      </c>
      <c r="B32" s="35" t="s">
        <v>41</v>
      </c>
      <c r="C32" s="50">
        <v>46245000</v>
      </c>
      <c r="D32" s="50">
        <v>20785281.38</v>
      </c>
      <c r="E32" s="55">
        <f t="shared" si="0"/>
        <v>44.94600795761704</v>
      </c>
    </row>
    <row r="33" spans="1:5" ht="15.75">
      <c r="A33" s="53" t="s">
        <v>375</v>
      </c>
      <c r="B33" s="35" t="s">
        <v>42</v>
      </c>
      <c r="C33" s="50">
        <v>154472000</v>
      </c>
      <c r="D33" s="50">
        <v>74146141.66</v>
      </c>
      <c r="E33" s="55">
        <f t="shared" si="0"/>
        <v>47.99972918069294</v>
      </c>
    </row>
    <row r="34" spans="1:5" ht="21.75" customHeight="1">
      <c r="A34" s="53" t="s">
        <v>376</v>
      </c>
      <c r="B34" s="35" t="s">
        <v>43</v>
      </c>
      <c r="C34" s="50">
        <v>3110000</v>
      </c>
      <c r="D34" s="50">
        <v>2154890.16</v>
      </c>
      <c r="E34" s="55">
        <f t="shared" si="0"/>
        <v>69.28907266881029</v>
      </c>
    </row>
    <row r="35" spans="1:5" ht="21.75" customHeight="1">
      <c r="A35" s="53" t="s">
        <v>377</v>
      </c>
      <c r="B35" s="35" t="s">
        <v>44</v>
      </c>
      <c r="C35" s="50">
        <v>3766400</v>
      </c>
      <c r="D35" s="50">
        <v>2122697.45</v>
      </c>
      <c r="E35" s="55">
        <f t="shared" si="0"/>
        <v>56.35878956032286</v>
      </c>
    </row>
    <row r="36" spans="1:5" ht="15.75">
      <c r="A36" s="51" t="s">
        <v>378</v>
      </c>
      <c r="B36" s="34" t="s">
        <v>45</v>
      </c>
      <c r="C36" s="52">
        <v>3633100</v>
      </c>
      <c r="D36" s="52">
        <v>1640802.14</v>
      </c>
      <c r="E36" s="54">
        <f t="shared" si="0"/>
        <v>45.16259227656822</v>
      </c>
    </row>
    <row r="37" spans="1:5" ht="15.75">
      <c r="A37" s="53" t="s">
        <v>379</v>
      </c>
      <c r="B37" s="35" t="s">
        <v>46</v>
      </c>
      <c r="C37" s="50">
        <v>3633100</v>
      </c>
      <c r="D37" s="50">
        <v>1640802.14</v>
      </c>
      <c r="E37" s="55">
        <f t="shared" si="0"/>
        <v>45.16259227656822</v>
      </c>
    </row>
    <row r="38" spans="1:5" ht="15.75">
      <c r="A38" s="51" t="s">
        <v>380</v>
      </c>
      <c r="B38" s="34" t="s">
        <v>47</v>
      </c>
      <c r="C38" s="52">
        <v>32840700</v>
      </c>
      <c r="D38" s="52">
        <v>11798725.58</v>
      </c>
      <c r="E38" s="54">
        <f t="shared" si="0"/>
        <v>35.92714400119364</v>
      </c>
    </row>
    <row r="39" spans="1:5" ht="15.75">
      <c r="A39" s="53" t="s">
        <v>381</v>
      </c>
      <c r="B39" s="35" t="s">
        <v>48</v>
      </c>
      <c r="C39" s="50">
        <v>21779476</v>
      </c>
      <c r="D39" s="50">
        <v>7094745.99</v>
      </c>
      <c r="E39" s="55">
        <f t="shared" si="0"/>
        <v>32.575375045754086</v>
      </c>
    </row>
    <row r="40" spans="1:5" ht="15.75">
      <c r="A40" s="53" t="s">
        <v>382</v>
      </c>
      <c r="B40" s="35" t="s">
        <v>49</v>
      </c>
      <c r="C40" s="50">
        <v>5643523</v>
      </c>
      <c r="D40" s="50">
        <v>2543934.99</v>
      </c>
      <c r="E40" s="55">
        <f t="shared" si="0"/>
        <v>45.077073133218384</v>
      </c>
    </row>
    <row r="41" spans="1:5" ht="20.25" customHeight="1">
      <c r="A41" s="53" t="s">
        <v>383</v>
      </c>
      <c r="B41" s="35" t="s">
        <v>50</v>
      </c>
      <c r="C41" s="50">
        <v>169034</v>
      </c>
      <c r="D41" s="50">
        <v>75209.08</v>
      </c>
      <c r="E41" s="55">
        <f t="shared" si="0"/>
        <v>44.49346285362708</v>
      </c>
    </row>
    <row r="42" spans="1:5" ht="15.75">
      <c r="A42" s="53" t="s">
        <v>384</v>
      </c>
      <c r="B42" s="35" t="s">
        <v>51</v>
      </c>
      <c r="C42" s="50">
        <v>5248667</v>
      </c>
      <c r="D42" s="50">
        <v>2084835.52</v>
      </c>
      <c r="E42" s="55">
        <f t="shared" si="0"/>
        <v>39.721238173425746</v>
      </c>
    </row>
    <row r="43" spans="1:5" ht="15.75">
      <c r="A43" s="51" t="s">
        <v>385</v>
      </c>
      <c r="B43" s="34" t="s">
        <v>52</v>
      </c>
      <c r="C43" s="52">
        <v>14865146</v>
      </c>
      <c r="D43" s="52">
        <v>6011350.26</v>
      </c>
      <c r="E43" s="54">
        <f t="shared" si="0"/>
        <v>40.43922784209452</v>
      </c>
    </row>
    <row r="44" spans="1:5" ht="15.75">
      <c r="A44" s="53" t="s">
        <v>386</v>
      </c>
      <c r="B44" s="35" t="s">
        <v>53</v>
      </c>
      <c r="C44" s="50">
        <v>90000</v>
      </c>
      <c r="D44" s="50">
        <v>41487.6</v>
      </c>
      <c r="E44" s="55">
        <f t="shared" si="0"/>
        <v>46.09733333333333</v>
      </c>
    </row>
    <row r="45" spans="1:5" ht="15.75">
      <c r="A45" s="53" t="s">
        <v>387</v>
      </c>
      <c r="B45" s="35" t="s">
        <v>54</v>
      </c>
      <c r="C45" s="50">
        <v>13190846</v>
      </c>
      <c r="D45" s="50">
        <v>5295406.49</v>
      </c>
      <c r="E45" s="55">
        <f t="shared" si="0"/>
        <v>40.14455547430392</v>
      </c>
    </row>
    <row r="46" spans="1:5" ht="15.75">
      <c r="A46" s="53" t="s">
        <v>388</v>
      </c>
      <c r="B46" s="35" t="s">
        <v>55</v>
      </c>
      <c r="C46" s="50">
        <v>1584300</v>
      </c>
      <c r="D46" s="50">
        <v>674456.17</v>
      </c>
      <c r="E46" s="55">
        <f t="shared" si="0"/>
        <v>42.57124092659219</v>
      </c>
    </row>
    <row r="47" spans="1:5" ht="22.5" customHeight="1">
      <c r="A47" s="51" t="s">
        <v>389</v>
      </c>
      <c r="B47" s="34" t="s">
        <v>56</v>
      </c>
      <c r="C47" s="52">
        <v>5607100</v>
      </c>
      <c r="D47" s="52">
        <v>3251669.88</v>
      </c>
      <c r="E47" s="54">
        <f t="shared" si="0"/>
        <v>57.99200798986999</v>
      </c>
    </row>
    <row r="48" spans="1:5" ht="15.75">
      <c r="A48" s="53" t="s">
        <v>390</v>
      </c>
      <c r="B48" s="35" t="s">
        <v>57</v>
      </c>
      <c r="C48" s="50">
        <v>150000</v>
      </c>
      <c r="D48" s="50">
        <v>121848</v>
      </c>
      <c r="E48" s="55">
        <f t="shared" si="0"/>
        <v>81.232</v>
      </c>
    </row>
    <row r="49" spans="1:5" ht="15.75">
      <c r="A49" s="53" t="s">
        <v>391</v>
      </c>
      <c r="B49" s="35" t="s">
        <v>58</v>
      </c>
      <c r="C49" s="50">
        <v>5457100</v>
      </c>
      <c r="D49" s="50">
        <v>3129821.88</v>
      </c>
      <c r="E49" s="55">
        <f t="shared" si="0"/>
        <v>57.3532073812098</v>
      </c>
    </row>
    <row r="50" spans="1:5" ht="21.75" customHeight="1">
      <c r="A50" s="51" t="s">
        <v>392</v>
      </c>
      <c r="B50" s="34" t="s">
        <v>59</v>
      </c>
      <c r="C50" s="52">
        <v>50000</v>
      </c>
      <c r="D50" s="52">
        <v>50000</v>
      </c>
      <c r="E50" s="54">
        <f t="shared" si="0"/>
        <v>100</v>
      </c>
    </row>
    <row r="51" spans="1:5" ht="15.75">
      <c r="A51" s="53" t="s">
        <v>393</v>
      </c>
      <c r="B51" s="35" t="s">
        <v>60</v>
      </c>
      <c r="C51" s="50">
        <v>50000</v>
      </c>
      <c r="D51" s="50">
        <v>50000</v>
      </c>
      <c r="E51" s="55">
        <f t="shared" si="0"/>
        <v>100</v>
      </c>
    </row>
    <row r="52" spans="1:5" ht="33.75" customHeight="1">
      <c r="A52" s="51" t="s">
        <v>394</v>
      </c>
      <c r="B52" s="34" t="s">
        <v>61</v>
      </c>
      <c r="C52" s="52">
        <v>355000</v>
      </c>
      <c r="D52" s="52">
        <v>0</v>
      </c>
      <c r="E52" s="54">
        <f t="shared" si="0"/>
        <v>0</v>
      </c>
    </row>
    <row r="53" spans="1:5" ht="30.75" customHeight="1">
      <c r="A53" s="53" t="s">
        <v>395</v>
      </c>
      <c r="B53" s="35" t="s">
        <v>405</v>
      </c>
      <c r="C53" s="50">
        <v>355000</v>
      </c>
      <c r="D53" s="50">
        <v>0</v>
      </c>
      <c r="E53" s="55">
        <f t="shared" si="0"/>
        <v>0</v>
      </c>
    </row>
    <row r="54" spans="1:5" ht="21.75" customHeight="1">
      <c r="A54" s="51" t="s">
        <v>396</v>
      </c>
      <c r="B54" s="34" t="s">
        <v>402</v>
      </c>
      <c r="C54" s="52">
        <v>33264900</v>
      </c>
      <c r="D54" s="52">
        <v>15623600</v>
      </c>
      <c r="E54" s="54">
        <f t="shared" si="0"/>
        <v>46.967223710277196</v>
      </c>
    </row>
    <row r="55" spans="1:5" ht="19.5" customHeight="1">
      <c r="A55" s="53" t="s">
        <v>397</v>
      </c>
      <c r="B55" s="35" t="s">
        <v>401</v>
      </c>
      <c r="C55" s="50">
        <v>29368800</v>
      </c>
      <c r="D55" s="50">
        <v>13986600</v>
      </c>
      <c r="E55" s="55">
        <f t="shared" si="0"/>
        <v>47.624009152570075</v>
      </c>
    </row>
    <row r="56" spans="1:5" ht="15.75">
      <c r="A56" s="53" t="s">
        <v>398</v>
      </c>
      <c r="B56" s="35" t="s">
        <v>62</v>
      </c>
      <c r="C56" s="50">
        <v>2036100</v>
      </c>
      <c r="D56" s="50">
        <v>1527000</v>
      </c>
      <c r="E56" s="55">
        <f t="shared" si="0"/>
        <v>74.99631648740238</v>
      </c>
    </row>
    <row r="57" spans="1:5" ht="15.75">
      <c r="A57" s="53" t="s">
        <v>399</v>
      </c>
      <c r="B57" s="35" t="s">
        <v>63</v>
      </c>
      <c r="C57" s="50">
        <v>1860000</v>
      </c>
      <c r="D57" s="50">
        <v>110000</v>
      </c>
      <c r="E57" s="55">
        <f t="shared" si="0"/>
        <v>5.913978494623656</v>
      </c>
    </row>
    <row r="58" spans="1:5" ht="15.75">
      <c r="A58" s="46"/>
      <c r="B58" s="47" t="s">
        <v>404</v>
      </c>
      <c r="C58" s="52">
        <v>355840089.6</v>
      </c>
      <c r="D58" s="52">
        <v>160761002.5</v>
      </c>
      <c r="E58" s="54">
        <f>D58*100/C58</f>
        <v>45.17787826568713</v>
      </c>
    </row>
    <row r="59" spans="1:4" ht="15.75">
      <c r="A59" s="48"/>
      <c r="B59" s="18"/>
      <c r="C59" s="49"/>
      <c r="D59" s="49"/>
    </row>
  </sheetData>
  <sheetProtection/>
  <mergeCells count="5">
    <mergeCell ref="E2:E4"/>
    <mergeCell ref="A2:A4"/>
    <mergeCell ref="B2:B4"/>
    <mergeCell ref="C2:C4"/>
    <mergeCell ref="D2:D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60" zoomScalePageLayoutView="0" workbookViewId="0" topLeftCell="A1">
      <selection activeCell="A2" sqref="A2:D17"/>
    </sheetView>
  </sheetViews>
  <sheetFormatPr defaultColWidth="9.00390625" defaultRowHeight="12.75"/>
  <cols>
    <col min="1" max="1" width="15.875" style="10" customWidth="1"/>
    <col min="2" max="2" width="52.625" style="62" customWidth="1"/>
    <col min="3" max="3" width="15.375" style="11" customWidth="1"/>
    <col min="4" max="4" width="15.75390625" style="11" customWidth="1"/>
    <col min="5" max="5" width="0.2421875" style="0" hidden="1" customWidth="1"/>
  </cols>
  <sheetData>
    <row r="1" spans="1:4" ht="15">
      <c r="A1" s="5"/>
      <c r="B1" s="3"/>
      <c r="C1" s="6"/>
      <c r="D1" s="8"/>
    </row>
    <row r="2" spans="1:5" ht="24.75" customHeight="1">
      <c r="A2" s="68" t="s">
        <v>276</v>
      </c>
      <c r="B2" s="70" t="s">
        <v>414</v>
      </c>
      <c r="C2" s="69" t="s">
        <v>341</v>
      </c>
      <c r="D2" s="69" t="s">
        <v>278</v>
      </c>
      <c r="E2" s="67"/>
    </row>
    <row r="3" spans="1:5" ht="24.75" customHeight="1">
      <c r="A3" s="68"/>
      <c r="B3" s="71"/>
      <c r="C3" s="69"/>
      <c r="D3" s="69"/>
      <c r="E3" s="67"/>
    </row>
    <row r="4" spans="1:5" ht="24.75" customHeight="1">
      <c r="A4" s="68"/>
      <c r="B4" s="72"/>
      <c r="C4" s="69"/>
      <c r="D4" s="69"/>
      <c r="E4" s="67"/>
    </row>
    <row r="5" spans="1:5" ht="15" customHeight="1">
      <c r="A5" s="56"/>
      <c r="B5" s="60" t="s">
        <v>2</v>
      </c>
      <c r="C5" s="57">
        <v>1091300</v>
      </c>
      <c r="D5" s="57">
        <v>0</v>
      </c>
      <c r="E5" s="58"/>
    </row>
    <row r="6" spans="1:5" ht="15.75">
      <c r="A6" s="56"/>
      <c r="B6" s="60" t="s">
        <v>1</v>
      </c>
      <c r="C6" s="56"/>
      <c r="D6" s="56"/>
      <c r="E6" s="58"/>
    </row>
    <row r="7" spans="1:5" ht="47.25" customHeight="1">
      <c r="A7" s="59" t="s">
        <v>406</v>
      </c>
      <c r="B7" s="60" t="s">
        <v>4</v>
      </c>
      <c r="C7" s="57">
        <v>800000</v>
      </c>
      <c r="D7" s="57">
        <v>0</v>
      </c>
      <c r="E7" s="58"/>
    </row>
    <row r="8" spans="1:5" ht="32.25" customHeight="1">
      <c r="A8" s="59" t="s">
        <v>407</v>
      </c>
      <c r="B8" s="60" t="s">
        <v>5</v>
      </c>
      <c r="C8" s="57">
        <v>291300</v>
      </c>
      <c r="D8" s="57">
        <v>0</v>
      </c>
      <c r="E8" s="58"/>
    </row>
    <row r="9" spans="1:5" ht="36" customHeight="1">
      <c r="A9" s="59" t="s">
        <v>407</v>
      </c>
      <c r="B9" s="60" t="s">
        <v>6</v>
      </c>
      <c r="C9" s="57">
        <v>-500000</v>
      </c>
      <c r="D9" s="57">
        <v>0</v>
      </c>
      <c r="E9" s="58"/>
    </row>
    <row r="10" spans="1:5" ht="36" customHeight="1">
      <c r="A10" s="59" t="s">
        <v>407</v>
      </c>
      <c r="B10" s="60" t="s">
        <v>7</v>
      </c>
      <c r="C10" s="57">
        <v>791300</v>
      </c>
      <c r="D10" s="57">
        <v>0</v>
      </c>
      <c r="E10" s="58"/>
    </row>
    <row r="11" spans="1:5" ht="54" customHeight="1">
      <c r="A11" s="59" t="s">
        <v>408</v>
      </c>
      <c r="B11" s="60" t="s">
        <v>8</v>
      </c>
      <c r="C11" s="57">
        <v>291300</v>
      </c>
      <c r="D11" s="57">
        <v>0</v>
      </c>
      <c r="E11" s="58"/>
    </row>
    <row r="12" spans="1:5" ht="65.25" customHeight="1">
      <c r="A12" s="59" t="s">
        <v>409</v>
      </c>
      <c r="B12" s="60" t="s">
        <v>9</v>
      </c>
      <c r="C12" s="57">
        <v>-500000</v>
      </c>
      <c r="D12" s="57">
        <v>0</v>
      </c>
      <c r="E12" s="58"/>
    </row>
    <row r="13" spans="1:5" ht="66" customHeight="1">
      <c r="A13" s="59" t="s">
        <v>410</v>
      </c>
      <c r="B13" s="60" t="s">
        <v>10</v>
      </c>
      <c r="C13" s="57">
        <v>500000</v>
      </c>
      <c r="D13" s="57">
        <v>0</v>
      </c>
      <c r="E13" s="58"/>
    </row>
    <row r="14" spans="1:5" ht="34.5" customHeight="1">
      <c r="A14" s="59" t="s">
        <v>411</v>
      </c>
      <c r="B14" s="60" t="s">
        <v>11</v>
      </c>
      <c r="C14" s="57">
        <v>6642600</v>
      </c>
      <c r="D14" s="57">
        <v>-6712816.72</v>
      </c>
      <c r="E14" s="58"/>
    </row>
    <row r="15" spans="1:5" ht="31.5" customHeight="1">
      <c r="A15" s="59" t="s">
        <v>412</v>
      </c>
      <c r="B15" s="60" t="s">
        <v>12</v>
      </c>
      <c r="C15" s="57">
        <v>-349697489.6</v>
      </c>
      <c r="D15" s="57">
        <v>-172488218.96</v>
      </c>
      <c r="E15" s="58"/>
    </row>
    <row r="16" spans="1:5" ht="35.25" customHeight="1">
      <c r="A16" s="59" t="s">
        <v>413</v>
      </c>
      <c r="B16" s="60" t="s">
        <v>13</v>
      </c>
      <c r="C16" s="57">
        <v>356340089.6</v>
      </c>
      <c r="D16" s="57">
        <v>165775402.24</v>
      </c>
      <c r="E16" s="58"/>
    </row>
    <row r="17" spans="1:5" ht="35.25" customHeight="1">
      <c r="A17" s="56"/>
      <c r="B17" s="60" t="s">
        <v>0</v>
      </c>
      <c r="C17" s="57">
        <v>7733900</v>
      </c>
      <c r="D17" s="57">
        <v>-6712816.72</v>
      </c>
      <c r="E17" s="58"/>
    </row>
    <row r="18" spans="1:4" ht="12.75">
      <c r="A18" s="12"/>
      <c r="B18" s="16"/>
      <c r="C18" s="12"/>
      <c r="D18" s="12"/>
    </row>
    <row r="19" spans="1:4" ht="14.25">
      <c r="A19" s="4"/>
      <c r="B19" s="61"/>
      <c r="C19" s="12"/>
      <c r="D19" s="4"/>
    </row>
    <row r="20" spans="1:4" ht="14.25">
      <c r="A20" s="17"/>
      <c r="C20" s="12"/>
      <c r="D20" s="15"/>
    </row>
    <row r="21" spans="1:4" ht="14.25">
      <c r="A21" s="2"/>
      <c r="B21" s="13"/>
      <c r="C21" s="14"/>
      <c r="D21" s="15"/>
    </row>
    <row r="22" spans="1:4" ht="14.25">
      <c r="A22" s="2"/>
      <c r="B22" s="63"/>
      <c r="C22" s="14"/>
      <c r="D22" s="9"/>
    </row>
    <row r="23" spans="1:4" ht="12.75">
      <c r="A23" s="17"/>
      <c r="B23" s="13"/>
      <c r="C23" s="14"/>
      <c r="D23" s="9"/>
    </row>
    <row r="24" spans="1:4" ht="14.25">
      <c r="A24" s="2"/>
      <c r="B24" s="63"/>
      <c r="C24" s="14"/>
      <c r="D24" s="9"/>
    </row>
    <row r="25" spans="1:4" ht="12.75">
      <c r="A25" s="17"/>
      <c r="B25" s="13"/>
      <c r="C25" s="14"/>
      <c r="D25" s="7"/>
    </row>
    <row r="26" spans="1:4" ht="12.75">
      <c r="A26" s="1"/>
      <c r="B26" s="13"/>
      <c r="C26" s="14"/>
      <c r="D26" s="9"/>
    </row>
  </sheetData>
  <sheetProtection/>
  <mergeCells count="5">
    <mergeCell ref="E2:E4"/>
    <mergeCell ref="A2:A4"/>
    <mergeCell ref="B2:B4"/>
    <mergeCell ref="C2:C4"/>
    <mergeCell ref="D2:D4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ОЛЬГ@</cp:lastModifiedBy>
  <cp:lastPrinted>2011-07-27T11:06:16Z</cp:lastPrinted>
  <dcterms:created xsi:type="dcterms:W3CDTF">1999-06-18T11:49:53Z</dcterms:created>
  <dcterms:modified xsi:type="dcterms:W3CDTF">2011-07-29T06:46:44Z</dcterms:modified>
  <cp:category/>
  <cp:version/>
  <cp:contentType/>
  <cp:contentStatus/>
</cp:coreProperties>
</file>