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<sst xmlns="http://schemas.openxmlformats.org/spreadsheetml/2006/main" count="1832" uniqueCount="323">
  <si>
    <t xml:space="preserve">                                                                                                                                         от                                      . №  </t>
  </si>
  <si>
    <t>Распределение</t>
  </si>
  <si>
    <t xml:space="preserve">бюджетных ассигнований  районного бюджета Моргаушского района </t>
  </si>
  <si>
    <t xml:space="preserve"> видам расходов   классификации расходов </t>
  </si>
  <si>
    <t>Наименование расходов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</si>
  <si>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</si>
  <si>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</si>
  <si>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</si>
  <si>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</si>
  <si>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</si>
  <si>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РФ, высших органов исполнительной власти субъекта РФ, местных администраций</t>
  </si>
  <si>
    <t>Руководство и управление в сфере установленных функций</t>
  </si>
  <si>
    <t>Центральный аппарат</t>
  </si>
  <si>
    <t xml:space="preserve">Осуществление государственных полномочий ЧР по созданию деятельности административных комиссий </t>
  </si>
  <si>
    <t>Осуществление государственных полномочий ЧР по созданию комиссий по делам несовершеннолетних</t>
  </si>
  <si>
    <t>Осуществление государственных полномочий ЧР по организации и осуществлению деятельности по опеке и  попечительству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</si>
  <si>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</si>
  <si>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</si>
  <si>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</si>
  <si>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</si>
  <si>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</si>
  <si>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</si>
  <si>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</si>
  <si>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НАЦИОНАЛЬНАЯ ЭКОНОМИКА</t>
  </si>
  <si>
    <t>Субсидии юридическим лицам</t>
  </si>
  <si>
    <t>Региональные целевые программы</t>
  </si>
  <si>
    <t>Отдельные мероприятия в области дорожного хозяйства</t>
  </si>
  <si>
    <t>Другие вопросы в области национальной экономики</t>
  </si>
  <si>
    <t>ЖИЛИЩНО-КОММУНАЛЬНОЕ ХОЗЯЙСТВО</t>
  </si>
  <si>
    <t>Бюджетные инвестиции</t>
  </si>
  <si>
    <t>ОХРАНА ОКРУЖАЮЩЕЙ СРЕДЫ</t>
  </si>
  <si>
    <t>Охрана растительных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</si>
  <si>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</si>
  <si>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</si>
  <si>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</si>
  <si>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</si>
  <si>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</si>
  <si>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</si>
  <si>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</si>
  <si>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</si>
  <si>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</si>
  <si>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</si>
  <si>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Комплектование книжных фондов муниципальных образований</t>
  </si>
  <si>
    <t xml:space="preserve">Мероприятия в области здравоохранения, спорта и физической культуры, туризма </t>
  </si>
  <si>
    <t>Пенсионное обеспечение</t>
  </si>
  <si>
    <t>Доплата к  пенсиям государственных служащих  субъектов РФ и муниципальных служащих</t>
  </si>
  <si>
    <t>Социальное обеспечение населения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</si>
  <si>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</si>
  <si>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</si>
  <si>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</si>
  <si>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Всего расходов</t>
  </si>
  <si>
    <t>01</t>
  </si>
  <si>
    <t>04</t>
  </si>
  <si>
    <t>03</t>
  </si>
  <si>
    <t>05</t>
  </si>
  <si>
    <t>06</t>
  </si>
  <si>
    <t>07</t>
  </si>
  <si>
    <t>08</t>
  </si>
  <si>
    <t>09</t>
  </si>
  <si>
    <t>10</t>
  </si>
  <si>
    <t>02</t>
  </si>
  <si>
    <t>0020000</t>
  </si>
  <si>
    <t>0020400</t>
  </si>
  <si>
    <t>0650000</t>
  </si>
  <si>
    <t>0700000</t>
  </si>
  <si>
    <t>0700500</t>
  </si>
  <si>
    <t>0013800</t>
  </si>
  <si>
    <t>0029900</t>
  </si>
  <si>
    <t>Театры, цирки, концертные и другие организации исполнительных искусств</t>
  </si>
  <si>
    <t>4429900</t>
  </si>
  <si>
    <t>4439900</t>
  </si>
  <si>
    <t>11</t>
  </si>
  <si>
    <t>5221103</t>
  </si>
  <si>
    <t>5220000</t>
  </si>
  <si>
    <t>Расходы по расчету и предоставлению дотаций на выравнивание бюджетной обеспеченности поселений</t>
  </si>
  <si>
    <t>0013600</t>
  </si>
  <si>
    <t>Межбюджетные трансферты</t>
  </si>
  <si>
    <t xml:space="preserve">Компенсации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дошкольгоно образования </t>
  </si>
  <si>
    <t>0020404</t>
  </si>
  <si>
    <t>5220600</t>
  </si>
  <si>
    <t>Расходы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пунктах в границах муниципального района</t>
  </si>
  <si>
    <t>12</t>
  </si>
  <si>
    <t>5210000</t>
  </si>
  <si>
    <t>Финансовое обеспечение государственный прав граждан на получение общедоступного и бесплатного дошкольного, начального общего, основного общего образования</t>
  </si>
  <si>
    <t>ФИЗИЧЕСКАЯ КУЛЬТУРА И СПОРТ</t>
  </si>
  <si>
    <t>Центры спортивной подготовки (сборные команды)</t>
  </si>
  <si>
    <t>Физическая  культура</t>
  </si>
  <si>
    <t>ОБСЛУЖИВАНИЕ ГОСУДАРСТВЕННОГО И МУНИЦИПАЛЬНОГО ДОЛГА</t>
  </si>
  <si>
    <t>13</t>
  </si>
  <si>
    <t>Массовый спорт</t>
  </si>
  <si>
    <t>14</t>
  </si>
  <si>
    <t>Дотации на выравнивание бюджетной обеспеченности  субъектов РФ и муниципальных образований</t>
  </si>
  <si>
    <t>Выравнивание бюджетной обеспеченности</t>
  </si>
  <si>
    <t>Периодическая печать и издательство</t>
  </si>
  <si>
    <t xml:space="preserve">                                                                                                                                        к решению Моргаушского районного </t>
  </si>
  <si>
    <t xml:space="preserve">                                                                                                                                        Собрания депутатов</t>
  </si>
  <si>
    <t xml:space="preserve">                                                                                                                                          района Чувашской  Республики</t>
  </si>
  <si>
    <t xml:space="preserve">                                                                                                                                        "О районном бюджете Моргаушского</t>
  </si>
  <si>
    <t>Чувашской Республики по разделам, подразделам, целевым статьям и</t>
  </si>
  <si>
    <t xml:space="preserve">                                                                                                                                          Приложение № 4</t>
  </si>
  <si>
    <t>КУЛЬТУРА И  КИНЕМАТОГРАФИЯ</t>
  </si>
  <si>
    <t>НАЦИОНАЛЬНАЯ ОБОРОНА</t>
  </si>
  <si>
    <t>Мобилизационная и вневоинская подготовка</t>
  </si>
  <si>
    <t>Осуществление первичного воинского учета на территориях, где отсутствуют военные комиссариаты</t>
  </si>
  <si>
    <t>0010000</t>
  </si>
  <si>
    <t>Республиканская программа «Государственная поддержка молодых семей в решении жилищной проблемы на 2002-2015 годы»</t>
  </si>
  <si>
    <t>5221100</t>
  </si>
  <si>
    <t>Иные дотации</t>
  </si>
  <si>
    <t>5210204</t>
  </si>
  <si>
    <t>СОЦИАЛЬНАЯ ПОЛИТИКА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</si>
  <si>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</si>
  <si>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</si>
  <si>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Районная целевая программа "Развитие гражданской обороны, снижение рисков и смягчение последствий ЧС природного и техногенного характера в Моргаушском районе на 2012-2020 годы" </t>
  </si>
  <si>
    <t>611</t>
  </si>
  <si>
    <t>621</t>
  </si>
  <si>
    <t>4362100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</si>
  <si>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</si>
  <si>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Модернизация региональных систем общего образования</t>
  </si>
  <si>
    <t xml:space="preserve">Районная целевая программа «Молодежь Моргаушского района: 2011-2020 годы» </t>
  </si>
  <si>
    <t>Районная целевая программа "Социальная поддержка деятельности общественных организаций Моргаушского района Чувашской Республики на 2012-2013гг."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</si>
  <si>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</si>
  <si>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Процентные платежи по муниципальному долгу </t>
  </si>
  <si>
    <t>0650300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</si>
  <si>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</si>
  <si>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612</t>
  </si>
  <si>
    <t>СРЕДСТВА МАССОВОЙ ИНФОРМАЦИИ</t>
  </si>
  <si>
    <t>Жилищное хозяйство</t>
  </si>
  <si>
    <t>Осуществление отдельных государственных полномочий по обеспечению жилыми помещениями по договорам социального найма категории граждан , указанных в пункте 3 части 1 статьи 11 закона ЧР</t>
  </si>
  <si>
    <t>4529900</t>
  </si>
  <si>
    <t>районного бюджета Моргаушского района Чувашской Республики на 2013 год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</si>
  <si>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</si>
  <si>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</si>
  <si>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работ, услуг в сфере информационно-коммуникационных технологий</t>
  </si>
  <si>
    <t>244</t>
  </si>
  <si>
    <t>Депутаты представительного органа муниципального образования</t>
  </si>
  <si>
    <t>Прочие закупки товаров, работ и услуг для государственных (муниципальных) нужд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</si>
  <si>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</si>
  <si>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</si>
  <si>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</si>
  <si>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</si>
  <si>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</si>
  <si>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</si>
  <si>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</si>
  <si>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</si>
  <si>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налогов,сборов и иных платежей</t>
  </si>
  <si>
    <t>5210201</t>
  </si>
  <si>
    <t>5210202</t>
  </si>
  <si>
    <t>Осуществление государственных полномочий по обеспечению жилыми помещениями по договорам социального найма категории граждан , указанных в пункте 2 части 1 статьи 11 Закона ЧР "О регулировании жилищных отношений"</t>
  </si>
  <si>
    <t>5052104</t>
  </si>
  <si>
    <t>5210207</t>
  </si>
  <si>
    <t>Руководство и управление в сфере установленных полномочий</t>
  </si>
  <si>
    <t>5210203</t>
  </si>
  <si>
    <t>870</t>
  </si>
  <si>
    <t>Субсидии бюджетным учреждениям на финансовое обеспечение государственного (муниципального ) задания на оказание государственных услуг (выполнение работ)</t>
  </si>
  <si>
    <t>Районные целевые программы</t>
  </si>
  <si>
    <t>НАЦИОНАЛЬНАЯ БЕЗОПАСНОСТЬ И ПРАВООХРАНИТЕЛЬНАЯ ДЕЯТЕЛЬНОСТЬ</t>
  </si>
  <si>
    <t>530</t>
  </si>
  <si>
    <t>111</t>
  </si>
  <si>
    <t>Дорожное хозяйство (дорожные фонды)</t>
  </si>
  <si>
    <t>Республиканская целевая программа "Модернизация и развитие автомобильных дорог в Чувашской Республике на 2009-2010 годы с прогнозом до 2025 года</t>
  </si>
  <si>
    <t>5220623</t>
  </si>
  <si>
    <t>411</t>
  </si>
  <si>
    <t>810</t>
  </si>
  <si>
    <t>5220626</t>
  </si>
  <si>
    <t>Содержание автомобильных дорог общего пользования местного значения в границах населенных пунктов поселений</t>
  </si>
  <si>
    <t>521</t>
  </si>
  <si>
    <t>Капитальный ремонт и ремонт автомобильных дорог  общего пользования местного значения в границах населенных пунктов поселений</t>
  </si>
  <si>
    <t>5220630</t>
  </si>
  <si>
    <t>Субсидии 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</si>
  <si>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4100100</t>
  </si>
  <si>
    <t>7491200</t>
  </si>
  <si>
    <t>4239900</t>
  </si>
  <si>
    <t>Субсидии бюджетным учреждениям на финансовое обеспечение  муниципального  задания на оказание  муниципальных услуг (выполнение работ)</t>
  </si>
  <si>
    <t>Реконструкция здания МБОУ "Моргаушский лицей" под дошкольное образовательное учреждение по ул. 50 лет Октября, д. 34 в с. Моргауши Моргаушского района</t>
  </si>
  <si>
    <t>5225235</t>
  </si>
  <si>
    <t>7251200</t>
  </si>
  <si>
    <t>7201200</t>
  </si>
  <si>
    <t xml:space="preserve"> РЦП  "Безопасное муниципальное образование"</t>
  </si>
  <si>
    <t>7361200</t>
  </si>
  <si>
    <t>7041200</t>
  </si>
  <si>
    <t>5210206</t>
  </si>
  <si>
    <t>Субсидии  автономным учреждениям на финансовое обеспечение  муниципального  задания на оказание  муниципальных услуг (выполнение работ)</t>
  </si>
  <si>
    <t>Ежемесячное денежное вознаграждение за классное руководство</t>
  </si>
  <si>
    <t>5200900</t>
  </si>
  <si>
    <t>4362400</t>
  </si>
  <si>
    <t>Возмещение части затрат в связи с предоставлением учителям общеобразовательных учреждений ипотечного кредита</t>
  </si>
  <si>
    <t>321</t>
  </si>
  <si>
    <t>5225244</t>
  </si>
  <si>
    <t>Субсидии  бюджетным учреждениям на иные цели</t>
  </si>
  <si>
    <t>7021200</t>
  </si>
  <si>
    <t>Пособия и компенсации гражданам и иные социальные выплаты</t>
  </si>
  <si>
    <t>4400200</t>
  </si>
  <si>
    <t>Субсидии бюджетным учреждениям на финансовое обеспечение  муниципального  задания на оказание муниципальных  услуг (выполнение работ)</t>
  </si>
  <si>
    <t>4409900</t>
  </si>
  <si>
    <t>4419900</t>
  </si>
  <si>
    <t>Субсидии бюджетным учреждениям на финансовое обеспечение  муниципального  задания на оказание  муниципальных  услуг (выполнение работ)</t>
  </si>
  <si>
    <t>7101200</t>
  </si>
  <si>
    <t>Доплаты к пенсиям, дополнительное пенсионное обеспечение</t>
  </si>
  <si>
    <t>4910100</t>
  </si>
  <si>
    <t>313</t>
  </si>
  <si>
    <t>Пособия и  компенсации по публичным нормативным обязательствам</t>
  </si>
  <si>
    <t>7471200</t>
  </si>
  <si>
    <t>5050000</t>
  </si>
  <si>
    <t>5050502</t>
  </si>
  <si>
    <t>Субвенции</t>
  </si>
  <si>
    <t>5210208</t>
  </si>
  <si>
    <t>7141200</t>
  </si>
  <si>
    <t>РЦП "Развитие физической культуры и спорта"</t>
  </si>
  <si>
    <t>4829900</t>
  </si>
  <si>
    <t>Периодические издания, учрежденные органами законодательной и исполнтельной власти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</si>
  <si>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</si>
  <si>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</si>
  <si>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</si>
  <si>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</si>
  <si>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поселений  за счет субвенций из республиканского бюджета</t>
  </si>
  <si>
    <t>Дотации бюджетам на поддержку мер по обеспечению сбалансированности бюджетов  из районного бюджета Моргауского района</t>
  </si>
  <si>
    <t>5170200</t>
  </si>
  <si>
    <t>Субсидии  автономным  учреждениям на финансовое обеспечение государственного (муниципального ) задания на оказание государственных услуг (выполнение работ)</t>
  </si>
  <si>
    <t>4219900</t>
  </si>
  <si>
    <t>Капремонт объектов соцкультсферы</t>
  </si>
  <si>
    <t>5210111</t>
  </si>
  <si>
    <t>4508500</t>
  </si>
  <si>
    <t>4209900</t>
  </si>
  <si>
    <t>Молодежна политика и оздоровление детей</t>
  </si>
  <si>
    <t>Осуществление государственных полномочий по обеспечению жилыми помещениями по договорам социального найма категории граждан , указанных в пункте 3 части 1 статьи 11 Закона ЧР "О регулировании жилищных отношений"</t>
  </si>
  <si>
    <t>Субсидии  бюджетам  поселений на капремонт объектов  соц культсферы</t>
  </si>
  <si>
    <t xml:space="preserve"> видам расходов   классификации расходов бюджета Моргаушского района</t>
  </si>
  <si>
    <t xml:space="preserve"> Чувашской Республики на  плановый период 2014-2015 годов</t>
  </si>
  <si>
    <t>Детские дошкольные учреждения</t>
  </si>
  <si>
    <t>4200000</t>
  </si>
  <si>
    <t>4400000</t>
  </si>
  <si>
    <t>4410000</t>
  </si>
  <si>
    <t>4420000</t>
  </si>
  <si>
    <t>4430000</t>
  </si>
  <si>
    <t>4520000</t>
  </si>
  <si>
    <t>Государственная поддержка  в  сфере культуры, кинематографии и средств массовой информации</t>
  </si>
  <si>
    <t>Школы-детские сады, школы начальные, неполные средние и средние</t>
  </si>
  <si>
    <t>4210000</t>
  </si>
  <si>
    <t>4230000</t>
  </si>
  <si>
    <t>Обеспечение доступной среды жизнедеятельности инвалидов</t>
  </si>
  <si>
    <t>мероприятия в области образования</t>
  </si>
  <si>
    <t>4360000</t>
  </si>
  <si>
    <t>Иные безвозмездные  и безвозвратные перечисления</t>
  </si>
  <si>
    <t>5200000</t>
  </si>
  <si>
    <t>Иные бевозмездные  и безвозвратные перечисления</t>
  </si>
  <si>
    <t>4820000</t>
  </si>
  <si>
    <t>511</t>
  </si>
  <si>
    <t>Дотации на выравнивание бюджетной обеспеченности</t>
  </si>
  <si>
    <t>512</t>
  </si>
  <si>
    <t>Дотации и субвенции</t>
  </si>
  <si>
    <t xml:space="preserve">Дотации на выравнивание бюджетной обеспеченности поселений из районного фонда финансовой поддержки </t>
  </si>
  <si>
    <t>Дотации бюджетам на поддержку мер по обеспечению сбалансированности бюджетов  из районного бюджета Моргаушского района</t>
  </si>
  <si>
    <t>7091200</t>
  </si>
  <si>
    <t>Учреждения культуры и мероприятия в сфере культуры и кинематографии</t>
  </si>
  <si>
    <t>5210205</t>
  </si>
  <si>
    <t>Осуществление отдельных государственных полномочий ЧР по ведению учета граждан, нуждающихся в  жилых помещениях и имеющих право на государственную поддержку на строительство (приобретениение) жилых помещений, регистрации и учету граждан, имеющих право на получение социальных выплат для приобретение жилья в связи с переселением из районов Крайнего Севера и приравненных месностей</t>
  </si>
  <si>
    <t>7200000</t>
  </si>
  <si>
    <t>7090000</t>
  </si>
  <si>
    <t>7490000</t>
  </si>
  <si>
    <t>7360000</t>
  </si>
  <si>
    <t>7250000</t>
  </si>
  <si>
    <t>7120000</t>
  </si>
  <si>
    <t>7121200</t>
  </si>
  <si>
    <t>РЦП "Энергосбережение и повышение энергетической эффективности в Моргаушском районе на 2010-2015 годы и на период до 2020 года"</t>
  </si>
  <si>
    <t>Субсидии на иные цели бюджетным учреждениям</t>
  </si>
  <si>
    <t>Иные субвенции для финансового обеспечения расходных обязательств по переданным государственным полномочиям</t>
  </si>
  <si>
    <t>5210200</t>
  </si>
  <si>
    <t>7040000</t>
  </si>
  <si>
    <t>Молодежная политика и оздоровление детей</t>
  </si>
  <si>
    <t>7020000</t>
  </si>
  <si>
    <t>Мероприятия в области образования</t>
  </si>
  <si>
    <t>Меропиятия в области образования</t>
  </si>
  <si>
    <t>Учебно- методические кабинеты, центральные бухгалтерии, группы хозяйственного обслуживания,учебные фильмотеки, логопедические группы</t>
  </si>
  <si>
    <t>7100000</t>
  </si>
  <si>
    <t>Учреждения культуры и мероприятия в сфере культуры</t>
  </si>
  <si>
    <t>7470000</t>
  </si>
  <si>
    <t xml:space="preserve">Межбюджетные трансферты </t>
  </si>
  <si>
    <t>7140000</t>
  </si>
  <si>
    <t>Мероприятия в сфере культуры, кинематографии и СМИ</t>
  </si>
  <si>
    <t>4500000</t>
  </si>
  <si>
    <t>5160000</t>
  </si>
  <si>
    <t>5170000</t>
  </si>
  <si>
    <t>Районная целевая программа "Развитие гражданской обороны, снижение рисков и смягчение последствий ЧС природного и техногенного характера в Моргаушском районе на 2012-2020 годы" (Постановление администрации района от 01.11.11№1179)</t>
  </si>
  <si>
    <t>0011300</t>
  </si>
  <si>
    <t>Дворцы и дома культуры, другие учреждения культуры и СМИ</t>
  </si>
  <si>
    <t>РЦП"Культура Моргаушского района" (Решение РСД от 02.12.10№С-3/4)</t>
  </si>
  <si>
    <t>РЦП "Строительство, реконструкция и ремонт автомобильных дорог "</t>
  </si>
  <si>
    <t>7030000</t>
  </si>
  <si>
    <t>Целевая программа "Развитие дошкольного образования"</t>
  </si>
  <si>
    <t>Подпрограмма РЦП "Развитие системы дошкольного образования в Моргауском районе на 2012-2020 годы" (Постановление администрации района  от 24.01.12 №45)</t>
  </si>
  <si>
    <t>7031200</t>
  </si>
  <si>
    <t>Целевая программа "Энергосбережение"</t>
  </si>
  <si>
    <t>Строительство котельного помещения МБДОУ "Малыш"</t>
  </si>
  <si>
    <t>Строительство блочно- модульной котельной (3*200кВт) МБОУ "Чуманкасинская СОШ"</t>
  </si>
  <si>
    <t>Целевая программа Развитие земельных и имущественных отношений</t>
  </si>
  <si>
    <t>Целевая программа Повышение экологической безопасности</t>
  </si>
  <si>
    <t>Районная целевые программа "Развитие земельных и имущественных отношений в Моргаушском районе на 2012-2015 годы"</t>
  </si>
  <si>
    <t>РЦП "Повышение экологической безопастности в Моргаушском районе на 2009-2015 годы" (Решение РСД от 04.09.09 №С-34/2)</t>
  </si>
  <si>
    <t xml:space="preserve">Целевая программа "Развитие гражданской обороны, снижение рисков и смягчение последствий ЧС природного и техногенного характера </t>
  </si>
  <si>
    <t>Целевая программа Безопасное муниципальное образование</t>
  </si>
  <si>
    <t>Целевая программа Строительство, реконструкция и ремонт автомобильных дорог</t>
  </si>
  <si>
    <t>Целевая программа Развитие образования</t>
  </si>
  <si>
    <t>Строительство здания  в д. Кашмаши  под основную  общеобразовательную  школу  (ПИР) в рамках районной адресной инвестиционной программы</t>
  </si>
  <si>
    <t>Целевая программа " Молодежь"</t>
  </si>
  <si>
    <t>Целевая программа Развитие Культуры</t>
  </si>
  <si>
    <t>Целевая программа   Социальная поддержка деятельности общественных организаций</t>
  </si>
  <si>
    <t xml:space="preserve">                                                                                                                                 на 2013 год  и плановый период 2014-2015 годов"</t>
  </si>
  <si>
    <t>Условно утвержденные расходы</t>
  </si>
  <si>
    <t>Резервные средства</t>
  </si>
  <si>
    <t>99</t>
  </si>
  <si>
    <t>999000</t>
  </si>
  <si>
    <t>,</t>
  </si>
  <si>
    <t>Всего</t>
  </si>
  <si>
    <t>Приложение №5  к решению Моргаушского районного Собрания депутатов  от ___ №___"О районном бюджете Моргаушского района на 2013 год и плановый период 2014-2015 годов"</t>
  </si>
  <si>
    <t xml:space="preserve"> Субсидии  местным бюджетам на предоставление социальных выплат на приобретение жилья молодым семьям, являющимся участниками подпрограммы «Обеспечение жильем молодых семей»федеральной целевой программы «Жилище»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</si>
  <si>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 и муниципальной собственности</t>
  </si>
  <si>
    <t>Целевая программа "Организация оздоровления, отдыха  и занятости детей и подростков "</t>
  </si>
  <si>
    <t>Районная целевая программа "Организация отдыха, оздоровления детей и подростков в Моргаушском районе"</t>
  </si>
  <si>
    <t>7511200</t>
  </si>
  <si>
    <t>7510000</t>
  </si>
  <si>
    <t>Районная целевая программа "Организация занятости детей и подростков в Моргаушском районе"</t>
  </si>
  <si>
    <t>РЦП "Развитие образования" (постановление администрации района от 24.01.12 №45)</t>
  </si>
  <si>
    <t>7511201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</si>
</sst>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52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wrapText="1"/>
    </xf>
    <xf numFmtId="0" fontId="52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184" fontId="1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1" fillId="1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vertical="top"/>
    </xf>
    <xf numFmtId="0" fontId="52" fillId="0" borderId="10" xfId="0" applyFont="1" applyFill="1" applyBorder="1" applyAlignment="1">
      <alignment horizontal="justify" vertical="top" wrapText="1"/>
    </xf>
    <xf numFmtId="0" fontId="52" fillId="0" borderId="10" xfId="0" applyFont="1" applyBorder="1" applyAlignment="1">
      <alignment/>
    </xf>
    <xf numFmtId="0" fontId="7" fillId="10" borderId="10" xfId="0" applyFont="1" applyFill="1" applyBorder="1" applyAlignment="1">
      <alignment horizontal="justify" vertical="top" wrapText="1"/>
    </xf>
    <xf numFmtId="184" fontId="2" fillId="10" borderId="10" xfId="0" applyNumberFormat="1" applyFont="1" applyFill="1" applyBorder="1" applyAlignment="1">
      <alignment horizontal="right" vertical="top" wrapText="1"/>
    </xf>
    <xf numFmtId="0" fontId="7" fillId="10" borderId="10" xfId="0" applyFont="1" applyFill="1" applyBorder="1" applyAlignment="1">
      <alignment horizontal="justify" wrapText="1"/>
    </xf>
    <xf numFmtId="0" fontId="2" fillId="10" borderId="10" xfId="0" applyFont="1" applyFill="1" applyBorder="1" applyAlignment="1">
      <alignment horizontal="justify" vertical="top" wrapText="1"/>
    </xf>
    <xf numFmtId="49" fontId="6" fillId="10" borderId="10" xfId="0" applyNumberFormat="1" applyFont="1" applyFill="1" applyBorder="1" applyAlignment="1">
      <alignment horizontal="right" vertical="top" wrapText="1"/>
    </xf>
    <xf numFmtId="0" fontId="2" fillId="10" borderId="10" xfId="0" applyFont="1" applyFill="1" applyBorder="1" applyAlignment="1">
      <alignment horizontal="right" vertical="top" wrapText="1"/>
    </xf>
    <xf numFmtId="0" fontId="8" fillId="10" borderId="10" xfId="0" applyFont="1" applyFill="1" applyBorder="1" applyAlignment="1">
      <alignment horizontal="justify" wrapText="1"/>
    </xf>
    <xf numFmtId="0" fontId="5" fillId="10" borderId="10" xfId="0" applyFont="1" applyFill="1" applyBorder="1" applyAlignment="1">
      <alignment horizontal="justify" vertical="top" wrapText="1"/>
    </xf>
    <xf numFmtId="49" fontId="2" fillId="10" borderId="10" xfId="0" applyNumberFormat="1" applyFont="1" applyFill="1" applyBorder="1" applyAlignment="1">
      <alignment horizontal="right" vertical="top" wrapText="1"/>
    </xf>
    <xf numFmtId="184" fontId="2" fillId="10" borderId="10" xfId="0" applyNumberFormat="1" applyFont="1" applyFill="1" applyBorder="1" applyAlignment="1">
      <alignment horizontal="justify" vertical="top" wrapText="1"/>
    </xf>
    <xf numFmtId="184" fontId="10" fillId="10" borderId="10" xfId="0" applyNumberFormat="1" applyFont="1" applyFill="1" applyBorder="1" applyAlignment="1">
      <alignment horizontal="right" vertical="top" wrapText="1"/>
    </xf>
    <xf numFmtId="0" fontId="10" fillId="10" borderId="10" xfId="0" applyFont="1" applyFill="1" applyBorder="1" applyAlignment="1">
      <alignment horizontal="justify" vertical="top" wrapText="1"/>
    </xf>
    <xf numFmtId="184" fontId="2" fillId="10" borderId="11" xfId="0" applyNumberFormat="1" applyFont="1" applyFill="1" applyBorder="1" applyAlignment="1">
      <alignment horizontal="right" vertical="top" wrapText="1"/>
    </xf>
    <xf numFmtId="184" fontId="5" fillId="0" borderId="11" xfId="0" applyNumberFormat="1" applyFont="1" applyFill="1" applyBorder="1" applyAlignment="1">
      <alignment horizontal="right" vertical="top" wrapText="1"/>
    </xf>
    <xf numFmtId="0" fontId="2" fillId="10" borderId="11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184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9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184" fontId="12" fillId="0" borderId="11" xfId="0" applyNumberFormat="1" applyFont="1" applyFill="1" applyBorder="1" applyAlignment="1">
      <alignment horizontal="right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84" fontId="0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wrapText="1"/>
    </xf>
    <xf numFmtId="184" fontId="1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/>
    </xf>
    <xf numFmtId="18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top"/>
    </xf>
    <xf numFmtId="184" fontId="12" fillId="0" borderId="1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184" fontId="0" fillId="0" borderId="0" xfId="0" applyNumberFormat="1" applyAlignment="1">
      <alignment/>
    </xf>
    <xf numFmtId="0" fontId="2" fillId="10" borderId="10" xfId="0" applyFont="1" applyFill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right" vertical="top" wrapText="1"/>
    </xf>
    <xf numFmtId="184" fontId="10" fillId="34" borderId="11" xfId="0" applyNumberFormat="1" applyFont="1" applyFill="1" applyBorder="1" applyAlignment="1">
      <alignment horizontal="right" vertical="top" wrapText="1"/>
    </xf>
    <xf numFmtId="184" fontId="10" fillId="34" borderId="1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7"/>
  <sheetViews>
    <sheetView zoomScalePageLayoutView="0" workbookViewId="0" topLeftCell="A172">
      <selection activeCell="F82" sqref="F82"/>
    </sheetView>
  </sheetViews>
  <sheetFormatPr defaultColWidth="9.140625" defaultRowHeight="12.75"/>
  <cols>
    <col min="1" max="1" width="50.00390625" style="18" customWidth="1"/>
    <col min="2" max="2" width="6.8515625" style="9" customWidth="1"/>
    <col min="3" max="3" width="7.00390625" style="9" customWidth="1"/>
    <col min="4" max="4" width="10.421875" style="9" customWidth="1"/>
    <col min="5" max="5" width="7.140625" style="9" customWidth="1"/>
    <col min="6" max="6" width="12.7109375" style="6" customWidth="1"/>
    <col min="7" max="16384" width="9.140625" style="6" customWidth="1"/>
  </cols>
  <sheetData>
    <row r="2" spans="1:6" ht="12.75">
      <c r="A2" s="106" t="s">
        <v>99</v>
      </c>
      <c r="B2" s="107"/>
      <c r="C2" s="107"/>
      <c r="D2" s="107"/>
      <c r="E2" s="107"/>
      <c r="F2" s="105"/>
    </row>
    <row r="3" spans="1:6" ht="12.75">
      <c r="A3" s="108" t="s">
        <v>94</v>
      </c>
      <c r="B3" s="105"/>
      <c r="C3" s="105"/>
      <c r="D3" s="105"/>
      <c r="E3" s="105"/>
      <c r="F3" s="105"/>
    </row>
    <row r="4" spans="1:6" ht="12.75">
      <c r="A4" s="108" t="s">
        <v>95</v>
      </c>
      <c r="B4" s="105"/>
      <c r="C4" s="105"/>
      <c r="D4" s="105"/>
      <c r="E4" s="105"/>
      <c r="F4" s="105"/>
    </row>
    <row r="5" spans="1:6" ht="12.75">
      <c r="A5" s="8" t="s">
        <v>0</v>
      </c>
      <c r="F5" s="23"/>
    </row>
    <row r="6" spans="1:6" ht="12.75">
      <c r="A6" s="108" t="s">
        <v>97</v>
      </c>
      <c r="B6" s="105"/>
      <c r="C6" s="105"/>
      <c r="D6" s="105"/>
      <c r="E6" s="105"/>
      <c r="F6" s="105"/>
    </row>
    <row r="7" spans="1:6" ht="12.75">
      <c r="A7" s="108" t="s">
        <v>96</v>
      </c>
      <c r="B7" s="105"/>
      <c r="C7" s="105"/>
      <c r="D7" s="105"/>
      <c r="E7" s="105"/>
      <c r="F7" s="105"/>
    </row>
    <row r="8" spans="1:6" ht="12.75">
      <c r="A8" s="108" t="s">
        <v>306</v>
      </c>
      <c r="B8" s="105"/>
      <c r="C8" s="105"/>
      <c r="D8" s="105"/>
      <c r="E8" s="105"/>
      <c r="F8" s="105"/>
    </row>
    <row r="9" spans="1:6" ht="12.75">
      <c r="A9" s="104" t="s">
        <v>1</v>
      </c>
      <c r="B9" s="105"/>
      <c r="C9" s="105"/>
      <c r="D9" s="105"/>
      <c r="E9" s="105"/>
      <c r="F9" s="105"/>
    </row>
    <row r="10" spans="1:6" ht="12.75">
      <c r="A10" s="104" t="s">
        <v>2</v>
      </c>
      <c r="B10" s="105"/>
      <c r="C10" s="105"/>
      <c r="D10" s="105"/>
      <c r="E10" s="105"/>
      <c r="F10" s="105"/>
    </row>
    <row r="11" spans="1:6" ht="12.75">
      <c r="A11" s="104" t="s">
        <v>98</v>
      </c>
      <c r="B11" s="105"/>
      <c r="C11" s="105"/>
      <c r="D11" s="105"/>
      <c r="E11" s="105"/>
      <c r="F11" s="105"/>
    </row>
    <row r="12" spans="1:6" ht="12.75">
      <c r="A12" s="104" t="s">
        <v>3</v>
      </c>
      <c r="B12" s="105"/>
      <c r="C12" s="105"/>
      <c r="D12" s="105"/>
      <c r="E12" s="105"/>
      <c r="F12" s="105"/>
    </row>
    <row r="13" spans="1:6" ht="12.75">
      <c r="A13" s="104" t="s">
        <v>129</v>
      </c>
      <c r="B13" s="105"/>
      <c r="C13" s="105"/>
      <c r="D13" s="105"/>
      <c r="E13" s="105"/>
      <c r="F13" s="105"/>
    </row>
    <row r="14" spans="1:6" ht="29.25" customHeight="1">
      <c r="A14" s="3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60" t="s">
        <v>130</v>
      </c>
    </row>
    <row r="15" spans="1:6" ht="12.75">
      <c r="A15" s="47" t="s">
        <v>9</v>
      </c>
      <c r="B15" s="52" t="s">
        <v>51</v>
      </c>
      <c r="C15" s="30"/>
      <c r="D15" s="30"/>
      <c r="E15" s="30"/>
      <c r="F15" s="45">
        <f>F16+F21+F46+F59+F62</f>
        <v>23363.900000000005</v>
      </c>
    </row>
    <row r="16" spans="1:6" ht="48.75" customHeight="1">
      <c r="A16" s="37" t="s">
        <v>131</v>
      </c>
      <c r="B16" s="5" t="s">
        <v>51</v>
      </c>
      <c r="C16" s="5" t="s">
        <v>53</v>
      </c>
      <c r="D16" s="5"/>
      <c r="E16" s="5"/>
      <c r="F16" s="24">
        <v>25</v>
      </c>
    </row>
    <row r="17" spans="1:6" ht="27.75" customHeight="1">
      <c r="A17" s="38" t="s">
        <v>150</v>
      </c>
      <c r="B17" s="5" t="s">
        <v>51</v>
      </c>
      <c r="C17" s="5" t="s">
        <v>53</v>
      </c>
      <c r="D17" s="5" t="s">
        <v>61</v>
      </c>
      <c r="E17" s="5"/>
      <c r="F17" s="24">
        <v>25</v>
      </c>
    </row>
    <row r="18" spans="1:6" ht="23.25" customHeight="1">
      <c r="A18" s="38" t="s">
        <v>134</v>
      </c>
      <c r="B18" s="5" t="s">
        <v>51</v>
      </c>
      <c r="C18" s="5" t="s">
        <v>53</v>
      </c>
      <c r="D18" s="5" t="s">
        <v>78</v>
      </c>
      <c r="E18" s="5"/>
      <c r="F18" s="24">
        <v>25</v>
      </c>
    </row>
    <row r="19" spans="1:6" ht="25.5">
      <c r="A19" s="39" t="s">
        <v>135</v>
      </c>
      <c r="B19" s="5" t="s">
        <v>51</v>
      </c>
      <c r="C19" s="5" t="s">
        <v>53</v>
      </c>
      <c r="D19" s="5" t="s">
        <v>78</v>
      </c>
      <c r="E19" s="5" t="s">
        <v>133</v>
      </c>
      <c r="F19" s="24">
        <v>25</v>
      </c>
    </row>
    <row r="20" spans="1:6" ht="12.75">
      <c r="A20" s="4"/>
      <c r="B20" s="5"/>
      <c r="C20" s="5"/>
      <c r="D20" s="5"/>
      <c r="E20" s="5"/>
      <c r="F20" s="1"/>
    </row>
    <row r="21" spans="1:6" ht="40.5">
      <c r="A21" s="26" t="s">
        <v>10</v>
      </c>
      <c r="B21" s="5" t="s">
        <v>51</v>
      </c>
      <c r="C21" s="5" t="s">
        <v>52</v>
      </c>
      <c r="D21" s="5"/>
      <c r="E21" s="5"/>
      <c r="F21" s="24">
        <f>F22+F31+F33+F37+F43+F41</f>
        <v>16530.700000000004</v>
      </c>
    </row>
    <row r="22" spans="1:6" ht="12.75">
      <c r="A22" s="4" t="s">
        <v>11</v>
      </c>
      <c r="B22" s="5" t="s">
        <v>51</v>
      </c>
      <c r="C22" s="5" t="s">
        <v>52</v>
      </c>
      <c r="D22" s="5" t="s">
        <v>61</v>
      </c>
      <c r="E22" s="5"/>
      <c r="F22" s="24">
        <f>F23</f>
        <v>15314</v>
      </c>
    </row>
    <row r="23" spans="1:6" ht="12.75">
      <c r="A23" s="4" t="s">
        <v>12</v>
      </c>
      <c r="B23" s="5" t="s">
        <v>51</v>
      </c>
      <c r="C23" s="5" t="s">
        <v>52</v>
      </c>
      <c r="D23" s="5" t="s">
        <v>62</v>
      </c>
      <c r="E23" s="5"/>
      <c r="F23" s="24">
        <f>F24+F25+F26+F27+F28+F29</f>
        <v>15314</v>
      </c>
    </row>
    <row r="24" spans="1:6" ht="12.75">
      <c r="A24" s="4" t="s">
        <v>136</v>
      </c>
      <c r="B24" s="5" t="s">
        <v>51</v>
      </c>
      <c r="C24" s="5" t="s">
        <v>52</v>
      </c>
      <c r="D24" s="5" t="s">
        <v>62</v>
      </c>
      <c r="E24" s="5" t="s">
        <v>137</v>
      </c>
      <c r="F24" s="24">
        <v>12313.4</v>
      </c>
    </row>
    <row r="25" spans="1:6" ht="25.5">
      <c r="A25" s="38" t="s">
        <v>138</v>
      </c>
      <c r="B25" s="5" t="s">
        <v>51</v>
      </c>
      <c r="C25" s="5" t="s">
        <v>52</v>
      </c>
      <c r="D25" s="5" t="s">
        <v>62</v>
      </c>
      <c r="E25" s="5" t="s">
        <v>139</v>
      </c>
      <c r="F25" s="24">
        <v>5</v>
      </c>
    </row>
    <row r="26" spans="1:6" ht="29.25" customHeight="1">
      <c r="A26" s="38" t="s">
        <v>132</v>
      </c>
      <c r="B26" s="5" t="s">
        <v>51</v>
      </c>
      <c r="C26" s="5" t="s">
        <v>52</v>
      </c>
      <c r="D26" s="5" t="s">
        <v>62</v>
      </c>
      <c r="E26" s="5" t="s">
        <v>140</v>
      </c>
      <c r="F26" s="24">
        <v>735</v>
      </c>
    </row>
    <row r="27" spans="1:6" ht="31.5" customHeight="1">
      <c r="A27" s="38" t="s">
        <v>135</v>
      </c>
      <c r="B27" s="5" t="s">
        <v>51</v>
      </c>
      <c r="C27" s="5" t="s">
        <v>52</v>
      </c>
      <c r="D27" s="5" t="s">
        <v>62</v>
      </c>
      <c r="E27" s="5" t="s">
        <v>133</v>
      </c>
      <c r="F27" s="24">
        <v>1761.4</v>
      </c>
    </row>
    <row r="28" spans="1:6" ht="27" customHeight="1">
      <c r="A28" s="38" t="s">
        <v>141</v>
      </c>
      <c r="B28" s="5" t="s">
        <v>51</v>
      </c>
      <c r="C28" s="5" t="s">
        <v>52</v>
      </c>
      <c r="D28" s="5" t="s">
        <v>62</v>
      </c>
      <c r="E28" s="5" t="s">
        <v>142</v>
      </c>
      <c r="F28" s="24">
        <v>424.2</v>
      </c>
    </row>
    <row r="29" spans="1:6" ht="26.25" customHeight="1">
      <c r="A29" s="38" t="s">
        <v>144</v>
      </c>
      <c r="B29" s="5" t="s">
        <v>51</v>
      </c>
      <c r="C29" s="5" t="s">
        <v>52</v>
      </c>
      <c r="D29" s="5" t="s">
        <v>62</v>
      </c>
      <c r="E29" s="5" t="s">
        <v>143</v>
      </c>
      <c r="F29" s="24">
        <v>75</v>
      </c>
    </row>
    <row r="30" spans="1:6" ht="19.5" customHeight="1">
      <c r="A30" s="38" t="s">
        <v>76</v>
      </c>
      <c r="B30" s="5" t="s">
        <v>51</v>
      </c>
      <c r="C30" s="5" t="s">
        <v>52</v>
      </c>
      <c r="D30" s="5" t="s">
        <v>82</v>
      </c>
      <c r="E30" s="5"/>
      <c r="F30" s="24">
        <v>1216.3</v>
      </c>
    </row>
    <row r="31" spans="1:6" ht="36.75" customHeight="1">
      <c r="A31" s="13" t="s">
        <v>13</v>
      </c>
      <c r="B31" s="5" t="s">
        <v>51</v>
      </c>
      <c r="C31" s="5" t="s">
        <v>52</v>
      </c>
      <c r="D31" s="5" t="s">
        <v>145</v>
      </c>
      <c r="E31" s="5"/>
      <c r="F31" s="1">
        <v>10.2</v>
      </c>
    </row>
    <row r="32" spans="1:6" ht="32.25" customHeight="1">
      <c r="A32" s="38" t="s">
        <v>135</v>
      </c>
      <c r="B32" s="5" t="s">
        <v>51</v>
      </c>
      <c r="C32" s="5" t="s">
        <v>52</v>
      </c>
      <c r="D32" s="5" t="s">
        <v>145</v>
      </c>
      <c r="E32" s="5" t="s">
        <v>133</v>
      </c>
      <c r="F32" s="1">
        <v>10.2</v>
      </c>
    </row>
    <row r="33" spans="1:6" ht="28.5" customHeight="1">
      <c r="A33" s="13" t="s">
        <v>14</v>
      </c>
      <c r="B33" s="5" t="s">
        <v>51</v>
      </c>
      <c r="C33" s="5" t="s">
        <v>52</v>
      </c>
      <c r="D33" s="5" t="s">
        <v>146</v>
      </c>
      <c r="E33" s="5"/>
      <c r="F33" s="1">
        <v>509.7</v>
      </c>
    </row>
    <row r="34" spans="1:6" ht="17.25" customHeight="1">
      <c r="A34" s="4" t="s">
        <v>136</v>
      </c>
      <c r="B34" s="5" t="s">
        <v>51</v>
      </c>
      <c r="C34" s="5" t="s">
        <v>52</v>
      </c>
      <c r="D34" s="5" t="s">
        <v>146</v>
      </c>
      <c r="E34" s="5" t="s">
        <v>137</v>
      </c>
      <c r="F34" s="24">
        <v>448</v>
      </c>
    </row>
    <row r="35" spans="1:6" ht="29.25" customHeight="1">
      <c r="A35" s="39" t="s">
        <v>132</v>
      </c>
      <c r="B35" s="5" t="s">
        <v>51</v>
      </c>
      <c r="C35" s="5" t="s">
        <v>52</v>
      </c>
      <c r="D35" s="5" t="s">
        <v>146</v>
      </c>
      <c r="E35" s="5" t="s">
        <v>140</v>
      </c>
      <c r="F35" s="24">
        <v>46</v>
      </c>
    </row>
    <row r="36" spans="1:6" ht="27" customHeight="1">
      <c r="A36" s="38" t="s">
        <v>135</v>
      </c>
      <c r="B36" s="5" t="s">
        <v>51</v>
      </c>
      <c r="C36" s="5" t="s">
        <v>52</v>
      </c>
      <c r="D36" s="5" t="s">
        <v>146</v>
      </c>
      <c r="E36" s="5" t="s">
        <v>133</v>
      </c>
      <c r="F36" s="24">
        <v>15.7</v>
      </c>
    </row>
    <row r="37" spans="1:6" ht="36.75" customHeight="1">
      <c r="A37" s="13" t="s">
        <v>15</v>
      </c>
      <c r="B37" s="5" t="s">
        <v>51</v>
      </c>
      <c r="C37" s="5" t="s">
        <v>52</v>
      </c>
      <c r="D37" s="5" t="s">
        <v>149</v>
      </c>
      <c r="E37" s="5"/>
      <c r="F37" s="1">
        <v>694.2</v>
      </c>
    </row>
    <row r="38" spans="1:6" ht="20.25" customHeight="1">
      <c r="A38" s="4" t="s">
        <v>136</v>
      </c>
      <c r="B38" s="5" t="s">
        <v>51</v>
      </c>
      <c r="C38" s="5" t="s">
        <v>52</v>
      </c>
      <c r="D38" s="5" t="s">
        <v>149</v>
      </c>
      <c r="E38" s="5" t="s">
        <v>137</v>
      </c>
      <c r="F38" s="1">
        <v>635.6</v>
      </c>
    </row>
    <row r="39" spans="1:6" ht="31.5" customHeight="1">
      <c r="A39" s="39" t="s">
        <v>132</v>
      </c>
      <c r="B39" s="5" t="s">
        <v>51</v>
      </c>
      <c r="C39" s="5" t="s">
        <v>52</v>
      </c>
      <c r="D39" s="5" t="s">
        <v>149</v>
      </c>
      <c r="E39" s="5" t="s">
        <v>140</v>
      </c>
      <c r="F39" s="1">
        <v>47.5</v>
      </c>
    </row>
    <row r="40" spans="1:6" ht="25.5" customHeight="1">
      <c r="A40" s="38" t="s">
        <v>135</v>
      </c>
      <c r="B40" s="5" t="s">
        <v>51</v>
      </c>
      <c r="C40" s="5" t="s">
        <v>52</v>
      </c>
      <c r="D40" s="5" t="s">
        <v>149</v>
      </c>
      <c r="E40" s="5" t="s">
        <v>133</v>
      </c>
      <c r="F40" s="1">
        <v>11.1</v>
      </c>
    </row>
    <row r="41" spans="1:6" ht="25.5" customHeight="1">
      <c r="A41" s="38" t="s">
        <v>255</v>
      </c>
      <c r="B41" s="5" t="s">
        <v>51</v>
      </c>
      <c r="C41" s="5" t="s">
        <v>52</v>
      </c>
      <c r="D41" s="5" t="s">
        <v>254</v>
      </c>
      <c r="E41" s="5"/>
      <c r="F41" s="1">
        <v>2.2</v>
      </c>
    </row>
    <row r="42" spans="1:6" ht="19.5" customHeight="1">
      <c r="A42" s="103" t="s">
        <v>204</v>
      </c>
      <c r="B42" s="5" t="s">
        <v>51</v>
      </c>
      <c r="C42" s="5" t="s">
        <v>52</v>
      </c>
      <c r="D42" s="5" t="s">
        <v>254</v>
      </c>
      <c r="E42" s="5" t="s">
        <v>156</v>
      </c>
      <c r="F42" s="1">
        <v>2.2</v>
      </c>
    </row>
    <row r="43" spans="1:6" ht="51" customHeight="1">
      <c r="A43" s="2" t="s">
        <v>147</v>
      </c>
      <c r="B43" s="5" t="s">
        <v>51</v>
      </c>
      <c r="C43" s="5" t="s">
        <v>52</v>
      </c>
      <c r="D43" s="5" t="s">
        <v>148</v>
      </c>
      <c r="E43" s="5"/>
      <c r="F43" s="1">
        <v>0.4</v>
      </c>
    </row>
    <row r="44" spans="1:6" ht="27.75" customHeight="1">
      <c r="A44" s="38" t="s">
        <v>135</v>
      </c>
      <c r="B44" s="5" t="s">
        <v>51</v>
      </c>
      <c r="C44" s="5" t="s">
        <v>52</v>
      </c>
      <c r="D44" s="5" t="s">
        <v>148</v>
      </c>
      <c r="E44" s="5" t="s">
        <v>133</v>
      </c>
      <c r="F44" s="1">
        <v>0.4</v>
      </c>
    </row>
    <row r="45" spans="1:6" ht="1.5" customHeight="1" hidden="1">
      <c r="A45" s="12"/>
      <c r="B45" s="5"/>
      <c r="C45" s="5"/>
      <c r="D45" s="5"/>
      <c r="E45" s="5"/>
      <c r="F45" s="1"/>
    </row>
    <row r="46" spans="1:6" ht="27">
      <c r="A46" s="26" t="s">
        <v>16</v>
      </c>
      <c r="B46" s="5" t="s">
        <v>51</v>
      </c>
      <c r="C46" s="5" t="s">
        <v>55</v>
      </c>
      <c r="D46" s="5"/>
      <c r="E46" s="5"/>
      <c r="F46" s="35">
        <f>F47+F56</f>
        <v>3948.8</v>
      </c>
    </row>
    <row r="47" spans="1:6" ht="38.25">
      <c r="A47" s="13" t="s">
        <v>17</v>
      </c>
      <c r="B47" s="5" t="s">
        <v>51</v>
      </c>
      <c r="C47" s="5" t="s">
        <v>55</v>
      </c>
      <c r="D47" s="5" t="s">
        <v>61</v>
      </c>
      <c r="E47" s="5"/>
      <c r="F47" s="24">
        <v>3828.3</v>
      </c>
    </row>
    <row r="48" spans="1:6" ht="12.75">
      <c r="A48" s="13" t="s">
        <v>12</v>
      </c>
      <c r="B48" s="5" t="s">
        <v>51</v>
      </c>
      <c r="C48" s="5" t="s">
        <v>55</v>
      </c>
      <c r="D48" s="5" t="s">
        <v>62</v>
      </c>
      <c r="E48" s="5"/>
      <c r="F48" s="24">
        <f>F49+F50+F51+F52+F53+F54</f>
        <v>3828.3</v>
      </c>
    </row>
    <row r="49" spans="1:6" ht="12.75">
      <c r="A49" s="4" t="s">
        <v>136</v>
      </c>
      <c r="B49" s="5" t="s">
        <v>51</v>
      </c>
      <c r="C49" s="5" t="s">
        <v>55</v>
      </c>
      <c r="D49" s="5" t="s">
        <v>62</v>
      </c>
      <c r="E49" s="5" t="s">
        <v>137</v>
      </c>
      <c r="F49" s="24">
        <v>3382.8</v>
      </c>
    </row>
    <row r="50" spans="1:6" ht="25.5">
      <c r="A50" s="38" t="s">
        <v>138</v>
      </c>
      <c r="B50" s="5" t="s">
        <v>51</v>
      </c>
      <c r="C50" s="5" t="s">
        <v>55</v>
      </c>
      <c r="D50" s="5" t="s">
        <v>62</v>
      </c>
      <c r="E50" s="5" t="s">
        <v>139</v>
      </c>
      <c r="F50" s="24">
        <v>3</v>
      </c>
    </row>
    <row r="51" spans="1:6" ht="25.5">
      <c r="A51" s="38" t="s">
        <v>132</v>
      </c>
      <c r="B51" s="5" t="s">
        <v>51</v>
      </c>
      <c r="C51" s="5" t="s">
        <v>55</v>
      </c>
      <c r="D51" s="5" t="s">
        <v>62</v>
      </c>
      <c r="E51" s="5" t="s">
        <v>140</v>
      </c>
      <c r="F51" s="24">
        <v>239.5</v>
      </c>
    </row>
    <row r="52" spans="1:6" ht="25.5">
      <c r="A52" s="38" t="s">
        <v>135</v>
      </c>
      <c r="B52" s="5" t="s">
        <v>51</v>
      </c>
      <c r="C52" s="5" t="s">
        <v>55</v>
      </c>
      <c r="D52" s="5" t="s">
        <v>62</v>
      </c>
      <c r="E52" s="5" t="s">
        <v>133</v>
      </c>
      <c r="F52" s="24">
        <v>192.5</v>
      </c>
    </row>
    <row r="53" spans="1:6" ht="25.5">
      <c r="A53" s="38" t="s">
        <v>141</v>
      </c>
      <c r="B53" s="5" t="s">
        <v>51</v>
      </c>
      <c r="C53" s="5" t="s">
        <v>55</v>
      </c>
      <c r="D53" s="5" t="s">
        <v>62</v>
      </c>
      <c r="E53" s="5" t="s">
        <v>142</v>
      </c>
      <c r="F53" s="24">
        <v>8</v>
      </c>
    </row>
    <row r="54" spans="1:6" ht="12.75">
      <c r="A54" s="38" t="s">
        <v>144</v>
      </c>
      <c r="B54" s="5" t="s">
        <v>51</v>
      </c>
      <c r="C54" s="5" t="s">
        <v>55</v>
      </c>
      <c r="D54" s="5" t="s">
        <v>62</v>
      </c>
      <c r="E54" s="5" t="s">
        <v>143</v>
      </c>
      <c r="F54" s="24">
        <v>2.5</v>
      </c>
    </row>
    <row r="55" spans="1:6" ht="12.75">
      <c r="A55" s="4" t="s">
        <v>76</v>
      </c>
      <c r="B55" s="5" t="s">
        <v>51</v>
      </c>
      <c r="C55" s="5" t="s">
        <v>55</v>
      </c>
      <c r="D55" s="5" t="s">
        <v>82</v>
      </c>
      <c r="E55" s="5"/>
      <c r="F55" s="24">
        <v>120.5</v>
      </c>
    </row>
    <row r="56" spans="1:6" ht="25.5">
      <c r="A56" s="4" t="s">
        <v>74</v>
      </c>
      <c r="B56" s="5" t="s">
        <v>51</v>
      </c>
      <c r="C56" s="5" t="s">
        <v>55</v>
      </c>
      <c r="D56" s="5" t="s">
        <v>151</v>
      </c>
      <c r="E56" s="5"/>
      <c r="F56" s="24">
        <v>120.5</v>
      </c>
    </row>
    <row r="57" spans="1:6" ht="12.75">
      <c r="A57" s="4" t="s">
        <v>136</v>
      </c>
      <c r="B57" s="5" t="s">
        <v>51</v>
      </c>
      <c r="C57" s="5" t="s">
        <v>55</v>
      </c>
      <c r="D57" s="5" t="s">
        <v>151</v>
      </c>
      <c r="E57" s="5" t="s">
        <v>137</v>
      </c>
      <c r="F57" s="1">
        <v>120.5</v>
      </c>
    </row>
    <row r="58" spans="1:6" ht="12.75">
      <c r="A58" s="4" t="s">
        <v>18</v>
      </c>
      <c r="B58" s="5" t="s">
        <v>51</v>
      </c>
      <c r="C58" s="5" t="s">
        <v>71</v>
      </c>
      <c r="D58" s="5"/>
      <c r="E58" s="5"/>
      <c r="F58" s="24">
        <v>100</v>
      </c>
    </row>
    <row r="59" spans="1:6" ht="12.75">
      <c r="A59" s="4" t="s">
        <v>18</v>
      </c>
      <c r="B59" s="5" t="s">
        <v>51</v>
      </c>
      <c r="C59" s="5" t="s">
        <v>71</v>
      </c>
      <c r="D59" s="5" t="s">
        <v>64</v>
      </c>
      <c r="E59" s="5"/>
      <c r="F59" s="24">
        <v>100</v>
      </c>
    </row>
    <row r="60" spans="1:6" ht="12.75">
      <c r="A60" s="4" t="s">
        <v>19</v>
      </c>
      <c r="B60" s="5" t="s">
        <v>51</v>
      </c>
      <c r="C60" s="5" t="s">
        <v>71</v>
      </c>
      <c r="D60" s="5" t="s">
        <v>65</v>
      </c>
      <c r="E60" s="5"/>
      <c r="F60" s="24">
        <v>100</v>
      </c>
    </row>
    <row r="61" spans="1:6" ht="12.75">
      <c r="A61" s="4" t="s">
        <v>19</v>
      </c>
      <c r="B61" s="5" t="s">
        <v>51</v>
      </c>
      <c r="C61" s="5" t="s">
        <v>71</v>
      </c>
      <c r="D61" s="5" t="s">
        <v>65</v>
      </c>
      <c r="E61" s="5" t="s">
        <v>152</v>
      </c>
      <c r="F61" s="24">
        <v>100</v>
      </c>
    </row>
    <row r="62" spans="1:6" ht="12.75">
      <c r="A62" s="4" t="s">
        <v>20</v>
      </c>
      <c r="B62" s="5" t="s">
        <v>51</v>
      </c>
      <c r="C62" s="5" t="s">
        <v>88</v>
      </c>
      <c r="D62" s="5"/>
      <c r="E62" s="5"/>
      <c r="F62" s="24">
        <f>F63+F65+F67+F71</f>
        <v>2759.4</v>
      </c>
    </row>
    <row r="63" spans="1:6" ht="19.5" customHeight="1">
      <c r="A63" s="13" t="s">
        <v>22</v>
      </c>
      <c r="B63" s="5" t="s">
        <v>51</v>
      </c>
      <c r="C63" s="5" t="s">
        <v>88</v>
      </c>
      <c r="D63" s="5" t="s">
        <v>283</v>
      </c>
      <c r="E63" s="5"/>
      <c r="F63" s="24">
        <v>220</v>
      </c>
    </row>
    <row r="64" spans="1:6" ht="43.5" customHeight="1">
      <c r="A64" s="12" t="s">
        <v>217</v>
      </c>
      <c r="B64" s="5" t="s">
        <v>51</v>
      </c>
      <c r="C64" s="5" t="s">
        <v>88</v>
      </c>
      <c r="D64" s="5" t="s">
        <v>283</v>
      </c>
      <c r="E64" s="5" t="s">
        <v>114</v>
      </c>
      <c r="F64" s="24">
        <v>220</v>
      </c>
    </row>
    <row r="65" spans="1:6" ht="17.25" customHeight="1">
      <c r="A65" s="13" t="s">
        <v>22</v>
      </c>
      <c r="B65" s="5" t="s">
        <v>51</v>
      </c>
      <c r="C65" s="5" t="s">
        <v>88</v>
      </c>
      <c r="D65" s="5" t="s">
        <v>67</v>
      </c>
      <c r="E65" s="5"/>
      <c r="F65" s="1">
        <v>1865.3</v>
      </c>
    </row>
    <row r="66" spans="1:6" ht="40.5" customHeight="1">
      <c r="A66" s="12" t="s">
        <v>153</v>
      </c>
      <c r="B66" s="5" t="s">
        <v>51</v>
      </c>
      <c r="C66" s="5" t="s">
        <v>88</v>
      </c>
      <c r="D66" s="5" t="s">
        <v>67</v>
      </c>
      <c r="E66" s="5" t="s">
        <v>113</v>
      </c>
      <c r="F66" s="1">
        <v>1865.3</v>
      </c>
    </row>
    <row r="67" spans="1:6" ht="29.25" customHeight="1">
      <c r="A67" s="12" t="s">
        <v>284</v>
      </c>
      <c r="B67" s="5" t="s">
        <v>51</v>
      </c>
      <c r="C67" s="5" t="s">
        <v>88</v>
      </c>
      <c r="D67" s="5" t="s">
        <v>230</v>
      </c>
      <c r="E67" s="5"/>
      <c r="F67" s="24">
        <v>274.1</v>
      </c>
    </row>
    <row r="68" spans="1:6" ht="14.25" customHeight="1">
      <c r="A68" s="13" t="s">
        <v>22</v>
      </c>
      <c r="B68" s="5" t="s">
        <v>51</v>
      </c>
      <c r="C68" s="5" t="s">
        <v>88</v>
      </c>
      <c r="D68" s="5" t="s">
        <v>193</v>
      </c>
      <c r="E68" s="5"/>
      <c r="F68" s="1">
        <v>274.1</v>
      </c>
    </row>
    <row r="69" spans="1:6" ht="43.5" customHeight="1">
      <c r="A69" s="12" t="s">
        <v>153</v>
      </c>
      <c r="B69" s="5" t="s">
        <v>51</v>
      </c>
      <c r="C69" s="5" t="s">
        <v>88</v>
      </c>
      <c r="D69" s="5" t="s">
        <v>193</v>
      </c>
      <c r="E69" s="5" t="s">
        <v>113</v>
      </c>
      <c r="F69" s="1">
        <v>274.1</v>
      </c>
    </row>
    <row r="70" spans="1:7" ht="19.5" customHeight="1">
      <c r="A70" s="12" t="s">
        <v>299</v>
      </c>
      <c r="B70" s="5" t="s">
        <v>51</v>
      </c>
      <c r="C70" s="5" t="s">
        <v>88</v>
      </c>
      <c r="D70" s="5" t="s">
        <v>256</v>
      </c>
      <c r="E70" s="5"/>
      <c r="F70" s="72">
        <v>400</v>
      </c>
      <c r="G70" s="66"/>
    </row>
    <row r="71" spans="1:7" ht="16.5" customHeight="1">
      <c r="A71" s="12" t="s">
        <v>177</v>
      </c>
      <c r="B71" s="5" t="s">
        <v>51</v>
      </c>
      <c r="C71" s="5" t="s">
        <v>88</v>
      </c>
      <c r="D71" s="5" t="s">
        <v>176</v>
      </c>
      <c r="E71" s="5"/>
      <c r="F71" s="73">
        <v>400</v>
      </c>
      <c r="G71" s="66"/>
    </row>
    <row r="72" spans="1:7" ht="25.5" customHeight="1">
      <c r="A72" s="38" t="s">
        <v>132</v>
      </c>
      <c r="B72" s="5" t="s">
        <v>51</v>
      </c>
      <c r="C72" s="5" t="s">
        <v>88</v>
      </c>
      <c r="D72" s="5" t="s">
        <v>176</v>
      </c>
      <c r="E72" s="5" t="s">
        <v>140</v>
      </c>
      <c r="F72" s="72">
        <v>350</v>
      </c>
      <c r="G72" s="66"/>
    </row>
    <row r="73" spans="1:7" ht="30.75" customHeight="1">
      <c r="A73" s="38" t="s">
        <v>135</v>
      </c>
      <c r="B73" s="5" t="s">
        <v>51</v>
      </c>
      <c r="C73" s="5" t="s">
        <v>88</v>
      </c>
      <c r="D73" s="5" t="s">
        <v>176</v>
      </c>
      <c r="E73" s="5" t="s">
        <v>133</v>
      </c>
      <c r="F73" s="72">
        <v>50</v>
      </c>
      <c r="G73" s="66"/>
    </row>
    <row r="74" spans="1:6" ht="19.5" customHeight="1">
      <c r="A74" s="12"/>
      <c r="B74" s="5"/>
      <c r="C74" s="5"/>
      <c r="D74" s="5"/>
      <c r="E74" s="5"/>
      <c r="F74" s="1"/>
    </row>
    <row r="75" spans="1:6" ht="12.75">
      <c r="A75" s="44" t="s">
        <v>101</v>
      </c>
      <c r="B75" s="52" t="s">
        <v>60</v>
      </c>
      <c r="C75" s="52"/>
      <c r="D75" s="52"/>
      <c r="E75" s="52"/>
      <c r="F75" s="49">
        <v>1524.6</v>
      </c>
    </row>
    <row r="76" spans="1:6" ht="13.5">
      <c r="A76" s="32" t="s">
        <v>102</v>
      </c>
      <c r="B76" s="5" t="s">
        <v>60</v>
      </c>
      <c r="C76" s="5" t="s">
        <v>53</v>
      </c>
      <c r="D76" s="5"/>
      <c r="E76" s="5"/>
      <c r="F76" s="1">
        <v>1524.6</v>
      </c>
    </row>
    <row r="77" spans="1:6" ht="12.75">
      <c r="A77" s="12" t="s">
        <v>11</v>
      </c>
      <c r="B77" s="5" t="s">
        <v>60</v>
      </c>
      <c r="C77" s="5" t="s">
        <v>53</v>
      </c>
      <c r="D77" s="5" t="s">
        <v>104</v>
      </c>
      <c r="E77" s="5"/>
      <c r="F77" s="1">
        <v>1524.6</v>
      </c>
    </row>
    <row r="78" spans="1:6" ht="25.5">
      <c r="A78" s="4" t="s">
        <v>103</v>
      </c>
      <c r="B78" s="5" t="s">
        <v>60</v>
      </c>
      <c r="C78" s="5" t="s">
        <v>53</v>
      </c>
      <c r="D78" s="5" t="s">
        <v>75</v>
      </c>
      <c r="E78" s="5"/>
      <c r="F78" s="1">
        <v>1524.6</v>
      </c>
    </row>
    <row r="79" spans="1:6" ht="12.75">
      <c r="A79" s="4" t="s">
        <v>204</v>
      </c>
      <c r="B79" s="5" t="s">
        <v>60</v>
      </c>
      <c r="C79" s="5" t="s">
        <v>53</v>
      </c>
      <c r="D79" s="5" t="s">
        <v>75</v>
      </c>
      <c r="E79" s="5" t="s">
        <v>156</v>
      </c>
      <c r="F79" s="1">
        <v>1524.6</v>
      </c>
    </row>
    <row r="80" spans="1:6" ht="25.5">
      <c r="A80" s="47" t="s">
        <v>155</v>
      </c>
      <c r="B80" s="52" t="s">
        <v>53</v>
      </c>
      <c r="C80" s="52"/>
      <c r="D80" s="52"/>
      <c r="E80" s="52"/>
      <c r="F80" s="49">
        <f>F81+F87</f>
        <v>1609.9</v>
      </c>
    </row>
    <row r="81" spans="1:6" ht="13.5">
      <c r="A81" s="32" t="s">
        <v>110</v>
      </c>
      <c r="B81" s="5" t="s">
        <v>53</v>
      </c>
      <c r="C81" s="5" t="s">
        <v>52</v>
      </c>
      <c r="D81" s="5"/>
      <c r="E81" s="5"/>
      <c r="F81" s="1">
        <v>908.1</v>
      </c>
    </row>
    <row r="82" spans="1:6" ht="25.5">
      <c r="A82" s="4" t="s">
        <v>21</v>
      </c>
      <c r="B82" s="5" t="s">
        <v>53</v>
      </c>
      <c r="C82" s="5" t="s">
        <v>52</v>
      </c>
      <c r="D82" s="5" t="s">
        <v>66</v>
      </c>
      <c r="E82" s="5"/>
      <c r="F82" s="1">
        <v>908.1</v>
      </c>
    </row>
    <row r="83" spans="1:6" ht="12.75">
      <c r="A83" s="4" t="s">
        <v>136</v>
      </c>
      <c r="B83" s="5" t="s">
        <v>53</v>
      </c>
      <c r="C83" s="5" t="s">
        <v>52</v>
      </c>
      <c r="D83" s="5" t="s">
        <v>66</v>
      </c>
      <c r="E83" s="5" t="s">
        <v>137</v>
      </c>
      <c r="F83" s="1">
        <v>523</v>
      </c>
    </row>
    <row r="84" spans="1:6" ht="25.5">
      <c r="A84" s="38" t="s">
        <v>138</v>
      </c>
      <c r="B84" s="5" t="s">
        <v>53</v>
      </c>
      <c r="C84" s="5" t="s">
        <v>52</v>
      </c>
      <c r="D84" s="5" t="s">
        <v>66</v>
      </c>
      <c r="E84" s="5" t="s">
        <v>139</v>
      </c>
      <c r="F84" s="1">
        <v>1.2</v>
      </c>
    </row>
    <row r="85" spans="1:6" ht="25.5">
      <c r="A85" s="38" t="s">
        <v>132</v>
      </c>
      <c r="B85" s="5" t="s">
        <v>53</v>
      </c>
      <c r="C85" s="5" t="s">
        <v>52</v>
      </c>
      <c r="D85" s="5" t="s">
        <v>66</v>
      </c>
      <c r="E85" s="5" t="s">
        <v>140</v>
      </c>
      <c r="F85" s="1">
        <v>48.4</v>
      </c>
    </row>
    <row r="86" spans="1:6" ht="25.5">
      <c r="A86" s="38" t="s">
        <v>135</v>
      </c>
      <c r="B86" s="5" t="s">
        <v>53</v>
      </c>
      <c r="C86" s="5" t="s">
        <v>52</v>
      </c>
      <c r="D86" s="5" t="s">
        <v>66</v>
      </c>
      <c r="E86" s="5" t="s">
        <v>133</v>
      </c>
      <c r="F86" s="24">
        <v>335.5</v>
      </c>
    </row>
    <row r="87" spans="1:6" ht="46.5" customHeight="1">
      <c r="A87" s="40" t="s">
        <v>111</v>
      </c>
      <c r="B87" s="5" t="s">
        <v>53</v>
      </c>
      <c r="C87" s="5" t="s">
        <v>58</v>
      </c>
      <c r="D87" s="41"/>
      <c r="E87" s="5"/>
      <c r="F87" s="1">
        <v>701.8</v>
      </c>
    </row>
    <row r="88" spans="1:6" ht="42" customHeight="1">
      <c r="A88" s="2" t="s">
        <v>298</v>
      </c>
      <c r="B88" s="5" t="s">
        <v>53</v>
      </c>
      <c r="C88" s="5" t="s">
        <v>58</v>
      </c>
      <c r="D88" s="41" t="s">
        <v>257</v>
      </c>
      <c r="E88" s="5"/>
      <c r="F88" s="1">
        <v>701.8</v>
      </c>
    </row>
    <row r="89" spans="1:6" ht="64.5" customHeight="1">
      <c r="A89" s="2" t="s">
        <v>282</v>
      </c>
      <c r="B89" s="5" t="s">
        <v>53</v>
      </c>
      <c r="C89" s="5" t="s">
        <v>58</v>
      </c>
      <c r="D89" s="5" t="s">
        <v>252</v>
      </c>
      <c r="E89" s="5"/>
      <c r="F89" s="1">
        <v>701.8</v>
      </c>
    </row>
    <row r="90" spans="1:6" ht="16.5" customHeight="1">
      <c r="A90" s="4" t="s">
        <v>136</v>
      </c>
      <c r="B90" s="5" t="s">
        <v>53</v>
      </c>
      <c r="C90" s="5" t="s">
        <v>58</v>
      </c>
      <c r="D90" s="5" t="s">
        <v>252</v>
      </c>
      <c r="E90" s="5" t="s">
        <v>157</v>
      </c>
      <c r="F90" s="1">
        <v>679.7</v>
      </c>
    </row>
    <row r="91" spans="1:6" ht="31.5" customHeight="1">
      <c r="A91" s="38" t="s">
        <v>132</v>
      </c>
      <c r="B91" s="5" t="s">
        <v>53</v>
      </c>
      <c r="C91" s="5" t="s">
        <v>58</v>
      </c>
      <c r="D91" s="5" t="s">
        <v>252</v>
      </c>
      <c r="E91" s="5" t="s">
        <v>140</v>
      </c>
      <c r="F91" s="1">
        <v>12.1</v>
      </c>
    </row>
    <row r="92" spans="1:6" ht="33" customHeight="1">
      <c r="A92" s="38" t="s">
        <v>135</v>
      </c>
      <c r="B92" s="5" t="s">
        <v>53</v>
      </c>
      <c r="C92" s="5" t="s">
        <v>58</v>
      </c>
      <c r="D92" s="5" t="s">
        <v>252</v>
      </c>
      <c r="E92" s="5" t="s">
        <v>133</v>
      </c>
      <c r="F92" s="1">
        <v>10</v>
      </c>
    </row>
    <row r="93" spans="1:6" ht="12.75">
      <c r="A93" s="47" t="s">
        <v>23</v>
      </c>
      <c r="B93" s="52" t="s">
        <v>52</v>
      </c>
      <c r="C93" s="52"/>
      <c r="D93" s="52"/>
      <c r="E93" s="52"/>
      <c r="F93" s="45">
        <f>F94+F108</f>
        <v>34881.5</v>
      </c>
    </row>
    <row r="94" spans="1:6" ht="13.5">
      <c r="A94" s="26" t="s">
        <v>158</v>
      </c>
      <c r="B94" s="27" t="s">
        <v>52</v>
      </c>
      <c r="C94" s="27" t="s">
        <v>58</v>
      </c>
      <c r="D94" s="27"/>
      <c r="E94" s="27"/>
      <c r="F94" s="35">
        <f>F95+F107</f>
        <v>33431.5</v>
      </c>
    </row>
    <row r="95" spans="1:6" ht="17.25" customHeight="1">
      <c r="A95" s="13" t="s">
        <v>25</v>
      </c>
      <c r="B95" s="5" t="s">
        <v>52</v>
      </c>
      <c r="C95" s="5" t="s">
        <v>58</v>
      </c>
      <c r="D95" s="5">
        <v>5220000</v>
      </c>
      <c r="E95" s="5"/>
      <c r="F95" s="1">
        <f>F98+F100+F102</f>
        <v>32031.5</v>
      </c>
    </row>
    <row r="96" spans="1:6" ht="43.5" customHeight="1">
      <c r="A96" s="13" t="s">
        <v>159</v>
      </c>
      <c r="B96" s="5" t="s">
        <v>52</v>
      </c>
      <c r="C96" s="5" t="s">
        <v>58</v>
      </c>
      <c r="D96" s="5" t="s">
        <v>79</v>
      </c>
      <c r="E96" s="5"/>
      <c r="F96" s="1">
        <v>32031.5</v>
      </c>
    </row>
    <row r="97" spans="1:6" ht="51">
      <c r="A97" s="13" t="s">
        <v>80</v>
      </c>
      <c r="B97" s="5" t="s">
        <v>52</v>
      </c>
      <c r="C97" s="5" t="s">
        <v>58</v>
      </c>
      <c r="D97" s="5" t="s">
        <v>160</v>
      </c>
      <c r="E97" s="5"/>
      <c r="F97" s="1">
        <v>20910.6</v>
      </c>
    </row>
    <row r="98" spans="1:6" ht="25.5">
      <c r="A98" s="38" t="s">
        <v>135</v>
      </c>
      <c r="B98" s="5" t="s">
        <v>52</v>
      </c>
      <c r="C98" s="5" t="s">
        <v>58</v>
      </c>
      <c r="D98" s="5" t="s">
        <v>160</v>
      </c>
      <c r="E98" s="5" t="s">
        <v>133</v>
      </c>
      <c r="F98" s="1">
        <v>20910.6</v>
      </c>
    </row>
    <row r="99" spans="1:6" ht="39" customHeight="1">
      <c r="A99" s="15" t="s">
        <v>164</v>
      </c>
      <c r="B99" s="5" t="s">
        <v>52</v>
      </c>
      <c r="C99" s="5" t="s">
        <v>58</v>
      </c>
      <c r="D99" s="5" t="s">
        <v>163</v>
      </c>
      <c r="E99" s="5"/>
      <c r="F99" s="1">
        <v>3219.5</v>
      </c>
    </row>
    <row r="100" spans="1:6" ht="43.5" customHeight="1">
      <c r="A100" s="39" t="s">
        <v>168</v>
      </c>
      <c r="B100" s="5" t="s">
        <v>52</v>
      </c>
      <c r="C100" s="5" t="s">
        <v>58</v>
      </c>
      <c r="D100" s="5" t="s">
        <v>163</v>
      </c>
      <c r="E100" s="5" t="s">
        <v>165</v>
      </c>
      <c r="F100" s="1">
        <v>3219.5</v>
      </c>
    </row>
    <row r="101" spans="1:6" ht="39.75" customHeight="1">
      <c r="A101" s="42" t="s">
        <v>166</v>
      </c>
      <c r="B101" s="5" t="s">
        <v>52</v>
      </c>
      <c r="C101" s="5" t="s">
        <v>58</v>
      </c>
      <c r="D101" s="5" t="s">
        <v>167</v>
      </c>
      <c r="E101" s="5"/>
      <c r="F101" s="1">
        <v>7901.4</v>
      </c>
    </row>
    <row r="102" spans="1:6" ht="39" customHeight="1">
      <c r="A102" s="39" t="s">
        <v>168</v>
      </c>
      <c r="B102" s="5" t="s">
        <v>52</v>
      </c>
      <c r="C102" s="5" t="s">
        <v>58</v>
      </c>
      <c r="D102" s="5" t="s">
        <v>167</v>
      </c>
      <c r="E102" s="5" t="s">
        <v>165</v>
      </c>
      <c r="F102" s="1">
        <v>7901.4</v>
      </c>
    </row>
    <row r="103" spans="1:7" ht="29.25" customHeight="1">
      <c r="A103" s="38" t="s">
        <v>300</v>
      </c>
      <c r="B103" s="5" t="s">
        <v>52</v>
      </c>
      <c r="C103" s="5" t="s">
        <v>58</v>
      </c>
      <c r="D103" s="5" t="s">
        <v>258</v>
      </c>
      <c r="E103" s="5"/>
      <c r="F103" s="24">
        <v>1400</v>
      </c>
      <c r="G103" s="33"/>
    </row>
    <row r="104" spans="1:7" ht="26.25" customHeight="1">
      <c r="A104" s="39" t="s">
        <v>286</v>
      </c>
      <c r="B104" s="5" t="s">
        <v>52</v>
      </c>
      <c r="C104" s="5" t="s">
        <v>58</v>
      </c>
      <c r="D104" s="5" t="s">
        <v>170</v>
      </c>
      <c r="E104" s="5"/>
      <c r="F104" s="24">
        <v>1400</v>
      </c>
      <c r="G104" s="33"/>
    </row>
    <row r="105" spans="1:6" ht="21" customHeight="1">
      <c r="A105" s="13" t="s">
        <v>26</v>
      </c>
      <c r="B105" s="5" t="s">
        <v>52</v>
      </c>
      <c r="C105" s="5" t="s">
        <v>58</v>
      </c>
      <c r="D105" s="5" t="s">
        <v>170</v>
      </c>
      <c r="E105" s="5"/>
      <c r="F105" s="24">
        <v>1400</v>
      </c>
    </row>
    <row r="106" spans="1:6" ht="40.5" customHeight="1">
      <c r="A106" s="4" t="s">
        <v>123</v>
      </c>
      <c r="B106" s="5" t="s">
        <v>52</v>
      </c>
      <c r="C106" s="5" t="s">
        <v>58</v>
      </c>
      <c r="D106" s="5" t="s">
        <v>170</v>
      </c>
      <c r="E106" s="5"/>
      <c r="F106" s="24">
        <v>1400</v>
      </c>
    </row>
    <row r="107" spans="1:6" ht="18.75" customHeight="1">
      <c r="A107" s="15" t="s">
        <v>29</v>
      </c>
      <c r="B107" s="5" t="s">
        <v>52</v>
      </c>
      <c r="C107" s="5" t="s">
        <v>58</v>
      </c>
      <c r="D107" s="5" t="s">
        <v>170</v>
      </c>
      <c r="E107" s="5" t="s">
        <v>161</v>
      </c>
      <c r="F107" s="24">
        <v>1400</v>
      </c>
    </row>
    <row r="108" spans="1:6" ht="20.25" customHeight="1">
      <c r="A108" s="31" t="s">
        <v>27</v>
      </c>
      <c r="B108" s="27"/>
      <c r="C108" s="27"/>
      <c r="D108" s="27"/>
      <c r="E108" s="27"/>
      <c r="F108" s="35">
        <v>1450</v>
      </c>
    </row>
    <row r="109" spans="1:6" ht="24.75" customHeight="1">
      <c r="A109" s="13" t="s">
        <v>294</v>
      </c>
      <c r="B109" s="5" t="s">
        <v>52</v>
      </c>
      <c r="C109" s="5" t="s">
        <v>81</v>
      </c>
      <c r="D109" s="5" t="s">
        <v>259</v>
      </c>
      <c r="E109" s="5"/>
      <c r="F109" s="24">
        <v>350</v>
      </c>
    </row>
    <row r="110" spans="1:6" ht="38.25">
      <c r="A110" s="4" t="s">
        <v>296</v>
      </c>
      <c r="B110" s="5" t="s">
        <v>52</v>
      </c>
      <c r="C110" s="5" t="s">
        <v>81</v>
      </c>
      <c r="D110" s="5" t="s">
        <v>178</v>
      </c>
      <c r="E110" s="5"/>
      <c r="F110" s="24">
        <v>350</v>
      </c>
    </row>
    <row r="111" spans="1:6" ht="25.5">
      <c r="A111" s="38" t="s">
        <v>135</v>
      </c>
      <c r="B111" s="5" t="s">
        <v>52</v>
      </c>
      <c r="C111" s="5" t="s">
        <v>81</v>
      </c>
      <c r="D111" s="5" t="s">
        <v>178</v>
      </c>
      <c r="E111" s="5" t="s">
        <v>133</v>
      </c>
      <c r="F111" s="24">
        <v>350</v>
      </c>
    </row>
    <row r="112" spans="1:6" ht="25.5">
      <c r="A112" s="13" t="s">
        <v>295</v>
      </c>
      <c r="B112" s="5" t="s">
        <v>52</v>
      </c>
      <c r="C112" s="5" t="s">
        <v>81</v>
      </c>
      <c r="D112" s="5" t="s">
        <v>260</v>
      </c>
      <c r="E112" s="5"/>
      <c r="F112" s="24">
        <v>1100</v>
      </c>
    </row>
    <row r="113" spans="1:6" ht="38.25">
      <c r="A113" s="4" t="s">
        <v>297</v>
      </c>
      <c r="B113" s="5" t="s">
        <v>52</v>
      </c>
      <c r="C113" s="5">
        <v>12</v>
      </c>
      <c r="D113" s="5" t="s">
        <v>175</v>
      </c>
      <c r="E113" s="5"/>
      <c r="F113" s="24">
        <v>1100</v>
      </c>
    </row>
    <row r="114" spans="1:6" ht="12.75">
      <c r="A114" s="4" t="s">
        <v>24</v>
      </c>
      <c r="B114" s="5" t="s">
        <v>52</v>
      </c>
      <c r="C114" s="5" t="s">
        <v>81</v>
      </c>
      <c r="D114" s="5" t="s">
        <v>175</v>
      </c>
      <c r="E114" s="5" t="s">
        <v>162</v>
      </c>
      <c r="F114" s="24">
        <v>1100</v>
      </c>
    </row>
    <row r="115" spans="1:6" ht="12.75">
      <c r="A115" s="53" t="s">
        <v>30</v>
      </c>
      <c r="B115" s="45" t="s">
        <v>55</v>
      </c>
      <c r="C115" s="45"/>
      <c r="D115" s="45"/>
      <c r="E115" s="45"/>
      <c r="F115" s="45">
        <v>62</v>
      </c>
    </row>
    <row r="116" spans="1:6" ht="27">
      <c r="A116" s="26" t="s">
        <v>31</v>
      </c>
      <c r="B116" s="5" t="s">
        <v>55</v>
      </c>
      <c r="C116" s="5" t="s">
        <v>53</v>
      </c>
      <c r="D116" s="5"/>
      <c r="E116" s="5"/>
      <c r="F116" s="24">
        <v>62</v>
      </c>
    </row>
    <row r="117" spans="1:6" ht="12.75">
      <c r="A117" s="4" t="s">
        <v>32</v>
      </c>
      <c r="B117" s="5" t="s">
        <v>55</v>
      </c>
      <c r="C117" s="5" t="s">
        <v>53</v>
      </c>
      <c r="D117" s="5">
        <v>4100000</v>
      </c>
      <c r="E117" s="5"/>
      <c r="F117" s="24">
        <v>62</v>
      </c>
    </row>
    <row r="118" spans="1:6" ht="12.75">
      <c r="A118" s="4" t="s">
        <v>33</v>
      </c>
      <c r="B118" s="5" t="s">
        <v>55</v>
      </c>
      <c r="C118" s="5" t="s">
        <v>53</v>
      </c>
      <c r="D118" s="5">
        <v>4100100</v>
      </c>
      <c r="E118" s="5"/>
      <c r="F118" s="24">
        <v>62</v>
      </c>
    </row>
    <row r="119" spans="1:6" ht="25.5">
      <c r="A119" s="38" t="s">
        <v>135</v>
      </c>
      <c r="B119" s="5" t="s">
        <v>55</v>
      </c>
      <c r="C119" s="5" t="s">
        <v>53</v>
      </c>
      <c r="D119" s="5" t="s">
        <v>169</v>
      </c>
      <c r="E119" s="5" t="s">
        <v>133</v>
      </c>
      <c r="F119" s="24">
        <v>62</v>
      </c>
    </row>
    <row r="120" spans="1:6" ht="12.75">
      <c r="A120" s="47" t="s">
        <v>34</v>
      </c>
      <c r="B120" s="52" t="s">
        <v>56</v>
      </c>
      <c r="C120" s="52"/>
      <c r="D120" s="52"/>
      <c r="E120" s="52"/>
      <c r="F120" s="45">
        <f>F121+F136+F170+F178</f>
        <v>275220.4</v>
      </c>
    </row>
    <row r="121" spans="1:6" ht="13.5">
      <c r="A121" s="26" t="s">
        <v>35</v>
      </c>
      <c r="B121" s="5" t="s">
        <v>56</v>
      </c>
      <c r="C121" s="5" t="s">
        <v>51</v>
      </c>
      <c r="D121" s="5"/>
      <c r="E121" s="5"/>
      <c r="F121" s="35">
        <f>F124+F127+F131+F135</f>
        <v>63048.600000000006</v>
      </c>
    </row>
    <row r="122" spans="1:7" ht="12.75">
      <c r="A122" s="68" t="s">
        <v>228</v>
      </c>
      <c r="B122" s="5" t="s">
        <v>56</v>
      </c>
      <c r="C122" s="5" t="s">
        <v>51</v>
      </c>
      <c r="D122" s="5" t="s">
        <v>229</v>
      </c>
      <c r="E122" s="5"/>
      <c r="F122" s="1">
        <v>55359.8</v>
      </c>
      <c r="G122" s="33"/>
    </row>
    <row r="123" spans="1:6" ht="12.75">
      <c r="A123" s="4" t="s">
        <v>22</v>
      </c>
      <c r="B123" s="5" t="s">
        <v>56</v>
      </c>
      <c r="C123" s="5" t="s">
        <v>51</v>
      </c>
      <c r="D123" s="5" t="s">
        <v>222</v>
      </c>
      <c r="E123" s="5"/>
      <c r="F123" s="1">
        <v>55359.8</v>
      </c>
    </row>
    <row r="124" spans="1:6" ht="38.25">
      <c r="A124" s="12" t="s">
        <v>172</v>
      </c>
      <c r="B124" s="5" t="s">
        <v>56</v>
      </c>
      <c r="C124" s="5" t="s">
        <v>51</v>
      </c>
      <c r="D124" s="5" t="s">
        <v>222</v>
      </c>
      <c r="E124" s="5" t="s">
        <v>113</v>
      </c>
      <c r="F124" s="1">
        <v>55359.8</v>
      </c>
    </row>
    <row r="125" spans="1:6" ht="12.75">
      <c r="A125" s="12" t="s">
        <v>25</v>
      </c>
      <c r="B125" s="5" t="s">
        <v>56</v>
      </c>
      <c r="C125" s="5" t="s">
        <v>51</v>
      </c>
      <c r="D125" s="5" t="s">
        <v>73</v>
      </c>
      <c r="E125" s="5"/>
      <c r="F125" s="1">
        <v>7000</v>
      </c>
    </row>
    <row r="126" spans="1:6" ht="38.25">
      <c r="A126" s="38" t="s">
        <v>173</v>
      </c>
      <c r="B126" s="5" t="s">
        <v>56</v>
      </c>
      <c r="C126" s="5" t="s">
        <v>51</v>
      </c>
      <c r="D126" s="5" t="s">
        <v>174</v>
      </c>
      <c r="E126" s="5"/>
      <c r="F126" s="24">
        <v>7000</v>
      </c>
    </row>
    <row r="127" spans="1:6" ht="18" customHeight="1">
      <c r="A127" s="15" t="s">
        <v>29</v>
      </c>
      <c r="B127" s="5" t="s">
        <v>56</v>
      </c>
      <c r="C127" s="5" t="s">
        <v>51</v>
      </c>
      <c r="D127" s="5" t="s">
        <v>174</v>
      </c>
      <c r="E127" s="5" t="s">
        <v>161</v>
      </c>
      <c r="F127" s="24">
        <v>7000</v>
      </c>
    </row>
    <row r="128" spans="1:6" ht="16.5" customHeight="1">
      <c r="A128" s="76" t="s">
        <v>288</v>
      </c>
      <c r="B128" s="77" t="s">
        <v>56</v>
      </c>
      <c r="C128" s="77" t="s">
        <v>51</v>
      </c>
      <c r="D128" s="77" t="s">
        <v>287</v>
      </c>
      <c r="E128" s="77"/>
      <c r="F128" s="78">
        <v>268.8</v>
      </c>
    </row>
    <row r="129" spans="1:6" ht="39.75" customHeight="1">
      <c r="A129" s="79" t="s">
        <v>289</v>
      </c>
      <c r="B129" s="77" t="s">
        <v>56</v>
      </c>
      <c r="C129" s="77" t="s">
        <v>51</v>
      </c>
      <c r="D129" s="77" t="s">
        <v>290</v>
      </c>
      <c r="E129" s="77"/>
      <c r="F129" s="78">
        <v>268.8</v>
      </c>
    </row>
    <row r="130" spans="1:7" ht="42.75" customHeight="1">
      <c r="A130" s="80" t="s">
        <v>173</v>
      </c>
      <c r="B130" s="77" t="s">
        <v>56</v>
      </c>
      <c r="C130" s="77" t="s">
        <v>51</v>
      </c>
      <c r="D130" s="77" t="s">
        <v>290</v>
      </c>
      <c r="E130" s="77"/>
      <c r="F130" s="78">
        <v>268.8</v>
      </c>
      <c r="G130" s="33"/>
    </row>
    <row r="131" spans="1:7" ht="17.25" customHeight="1">
      <c r="A131" s="81" t="s">
        <v>29</v>
      </c>
      <c r="B131" s="77" t="s">
        <v>56</v>
      </c>
      <c r="C131" s="77" t="s">
        <v>51</v>
      </c>
      <c r="D131" s="77" t="s">
        <v>290</v>
      </c>
      <c r="E131" s="77" t="s">
        <v>161</v>
      </c>
      <c r="F131" s="78">
        <v>268.8</v>
      </c>
      <c r="G131" s="33"/>
    </row>
    <row r="132" spans="1:8" ht="15.75" customHeight="1">
      <c r="A132" s="78" t="s">
        <v>291</v>
      </c>
      <c r="B132" s="20" t="s">
        <v>56</v>
      </c>
      <c r="C132" s="20" t="s">
        <v>51</v>
      </c>
      <c r="D132" s="20" t="s">
        <v>261</v>
      </c>
      <c r="E132" s="20"/>
      <c r="F132" s="83">
        <v>420</v>
      </c>
      <c r="G132" s="33"/>
      <c r="H132" s="33"/>
    </row>
    <row r="133" spans="1:7" ht="40.5" customHeight="1">
      <c r="A133" s="82" t="s">
        <v>263</v>
      </c>
      <c r="B133" s="20" t="s">
        <v>56</v>
      </c>
      <c r="C133" s="20" t="s">
        <v>51</v>
      </c>
      <c r="D133" s="20" t="s">
        <v>262</v>
      </c>
      <c r="E133" s="20"/>
      <c r="F133" s="83">
        <v>420</v>
      </c>
      <c r="G133" s="33"/>
    </row>
    <row r="134" spans="1:7" ht="16.5" customHeight="1">
      <c r="A134" s="82" t="s">
        <v>292</v>
      </c>
      <c r="B134" s="20" t="s">
        <v>56</v>
      </c>
      <c r="C134" s="20" t="s">
        <v>51</v>
      </c>
      <c r="D134" s="20" t="s">
        <v>262</v>
      </c>
      <c r="E134" s="20"/>
      <c r="F134" s="83">
        <v>420</v>
      </c>
      <c r="G134" s="33"/>
    </row>
    <row r="135" spans="1:7" ht="19.5" customHeight="1">
      <c r="A135" s="84" t="s">
        <v>264</v>
      </c>
      <c r="B135" s="20" t="s">
        <v>56</v>
      </c>
      <c r="C135" s="20" t="s">
        <v>51</v>
      </c>
      <c r="D135" s="20" t="s">
        <v>262</v>
      </c>
      <c r="E135" s="20" t="s">
        <v>124</v>
      </c>
      <c r="F135" s="83">
        <v>420</v>
      </c>
      <c r="G135" s="33"/>
    </row>
    <row r="136" spans="1:6" ht="13.5" customHeight="1">
      <c r="A136" s="26" t="s">
        <v>36</v>
      </c>
      <c r="B136" s="5" t="s">
        <v>56</v>
      </c>
      <c r="C136" s="5" t="s">
        <v>60</v>
      </c>
      <c r="D136" s="5"/>
      <c r="E136" s="5"/>
      <c r="F136" s="35">
        <f>F139+F142+F148+F152+F159+F162+F163+F165+F145+F169+F155</f>
        <v>199789.8</v>
      </c>
    </row>
    <row r="137" spans="1:6" ht="26.25" customHeight="1">
      <c r="A137" s="68" t="s">
        <v>236</v>
      </c>
      <c r="B137" s="5" t="s">
        <v>56</v>
      </c>
      <c r="C137" s="5" t="s">
        <v>60</v>
      </c>
      <c r="D137" s="5" t="s">
        <v>237</v>
      </c>
      <c r="E137" s="5"/>
      <c r="F137" s="35">
        <v>33320.6</v>
      </c>
    </row>
    <row r="138" spans="1:6" ht="12.75">
      <c r="A138" s="4" t="s">
        <v>22</v>
      </c>
      <c r="B138" s="5" t="s">
        <v>56</v>
      </c>
      <c r="C138" s="5" t="s">
        <v>60</v>
      </c>
      <c r="D138" s="5" t="s">
        <v>218</v>
      </c>
      <c r="E138" s="5"/>
      <c r="F138" s="1">
        <v>33320.6</v>
      </c>
    </row>
    <row r="139" spans="1:6" ht="38.25">
      <c r="A139" s="12" t="s">
        <v>172</v>
      </c>
      <c r="B139" s="5" t="s">
        <v>56</v>
      </c>
      <c r="C139" s="5" t="s">
        <v>60</v>
      </c>
      <c r="D139" s="5" t="s">
        <v>218</v>
      </c>
      <c r="E139" s="5" t="s">
        <v>113</v>
      </c>
      <c r="F139" s="1">
        <v>33320.6</v>
      </c>
    </row>
    <row r="140" spans="1:6" ht="12.75">
      <c r="A140" s="12" t="s">
        <v>242</v>
      </c>
      <c r="B140" s="5" t="s">
        <v>56</v>
      </c>
      <c r="C140" s="5" t="s">
        <v>60</v>
      </c>
      <c r="D140" s="5" t="s">
        <v>243</v>
      </c>
      <c r="E140" s="5"/>
      <c r="F140" s="1">
        <v>3906</v>
      </c>
    </row>
    <row r="141" spans="1:6" ht="12.75">
      <c r="A141" s="43" t="s">
        <v>182</v>
      </c>
      <c r="B141" s="5" t="s">
        <v>56</v>
      </c>
      <c r="C141" s="5" t="s">
        <v>60</v>
      </c>
      <c r="D141" s="5" t="s">
        <v>183</v>
      </c>
      <c r="E141" s="5"/>
      <c r="F141" s="24">
        <v>3906</v>
      </c>
    </row>
    <row r="142" spans="1:6" ht="38.25">
      <c r="A142" s="12" t="s">
        <v>172</v>
      </c>
      <c r="B142" s="5" t="s">
        <v>56</v>
      </c>
      <c r="C142" s="5" t="s">
        <v>60</v>
      </c>
      <c r="D142" s="5" t="s">
        <v>183</v>
      </c>
      <c r="E142" s="5" t="s">
        <v>113</v>
      </c>
      <c r="F142" s="24">
        <v>3906</v>
      </c>
    </row>
    <row r="143" spans="1:6" ht="12.75">
      <c r="A143" s="12" t="s">
        <v>25</v>
      </c>
      <c r="B143" s="5" t="s">
        <v>56</v>
      </c>
      <c r="C143" s="5" t="s">
        <v>60</v>
      </c>
      <c r="D143" s="5" t="s">
        <v>73</v>
      </c>
      <c r="E143" s="5"/>
      <c r="F143" s="24">
        <v>1100</v>
      </c>
    </row>
    <row r="144" spans="1:6" ht="19.5" customHeight="1">
      <c r="A144" s="12" t="s">
        <v>239</v>
      </c>
      <c r="B144" s="5" t="s">
        <v>56</v>
      </c>
      <c r="C144" s="5" t="s">
        <v>60</v>
      </c>
      <c r="D144" s="5" t="s">
        <v>187</v>
      </c>
      <c r="E144" s="5"/>
      <c r="F144" s="24">
        <v>1100</v>
      </c>
    </row>
    <row r="145" spans="1:6" ht="19.5" customHeight="1">
      <c r="A145" s="12" t="s">
        <v>188</v>
      </c>
      <c r="B145" s="5" t="s">
        <v>56</v>
      </c>
      <c r="C145" s="5" t="s">
        <v>60</v>
      </c>
      <c r="D145" s="5" t="s">
        <v>187</v>
      </c>
      <c r="E145" s="5" t="s">
        <v>124</v>
      </c>
      <c r="F145" s="24">
        <v>1100</v>
      </c>
    </row>
    <row r="146" spans="1:6" ht="19.5" customHeight="1">
      <c r="A146" s="12" t="s">
        <v>240</v>
      </c>
      <c r="B146" s="5" t="s">
        <v>56</v>
      </c>
      <c r="C146" s="5" t="s">
        <v>60</v>
      </c>
      <c r="D146" s="5" t="s">
        <v>241</v>
      </c>
      <c r="E146" s="5"/>
      <c r="F146" s="24">
        <v>1467.7</v>
      </c>
    </row>
    <row r="147" spans="1:6" ht="12.75">
      <c r="A147" s="12" t="s">
        <v>117</v>
      </c>
      <c r="B147" s="5" t="s">
        <v>56</v>
      </c>
      <c r="C147" s="5" t="s">
        <v>60</v>
      </c>
      <c r="D147" s="5" t="s">
        <v>115</v>
      </c>
      <c r="E147" s="5"/>
      <c r="F147" s="1">
        <v>1467.7</v>
      </c>
    </row>
    <row r="148" spans="1:6" ht="12.75">
      <c r="A148" s="12" t="s">
        <v>188</v>
      </c>
      <c r="B148" s="5" t="s">
        <v>56</v>
      </c>
      <c r="C148" s="5" t="s">
        <v>60</v>
      </c>
      <c r="D148" s="5" t="s">
        <v>115</v>
      </c>
      <c r="E148" s="5" t="s">
        <v>124</v>
      </c>
      <c r="F148" s="1">
        <v>1467.7</v>
      </c>
    </row>
    <row r="149" spans="1:6" ht="12.75">
      <c r="A149" s="12" t="s">
        <v>76</v>
      </c>
      <c r="B149" s="5" t="s">
        <v>56</v>
      </c>
      <c r="C149" s="5" t="s">
        <v>60</v>
      </c>
      <c r="D149" s="5" t="s">
        <v>82</v>
      </c>
      <c r="E149" s="5"/>
      <c r="F149" s="1">
        <v>148177.9</v>
      </c>
    </row>
    <row r="150" spans="1:6" ht="32.25" customHeight="1">
      <c r="A150" s="12" t="s">
        <v>265</v>
      </c>
      <c r="B150" s="5" t="s">
        <v>56</v>
      </c>
      <c r="C150" s="5" t="s">
        <v>60</v>
      </c>
      <c r="D150" s="5" t="s">
        <v>266</v>
      </c>
      <c r="E150" s="5"/>
      <c r="F150" s="1">
        <v>148177.9</v>
      </c>
    </row>
    <row r="151" spans="1:6" ht="40.5" customHeight="1">
      <c r="A151" s="12" t="s">
        <v>83</v>
      </c>
      <c r="B151" s="5" t="s">
        <v>56</v>
      </c>
      <c r="C151" s="5" t="s">
        <v>60</v>
      </c>
      <c r="D151" s="5" t="s">
        <v>180</v>
      </c>
      <c r="E151" s="5"/>
      <c r="F151" s="1">
        <v>148177.9</v>
      </c>
    </row>
    <row r="152" spans="1:6" ht="38.25">
      <c r="A152" s="12" t="s">
        <v>172</v>
      </c>
      <c r="B152" s="5" t="s">
        <v>56</v>
      </c>
      <c r="C152" s="5" t="s">
        <v>60</v>
      </c>
      <c r="D152" s="5" t="s">
        <v>180</v>
      </c>
      <c r="E152" s="5" t="s">
        <v>113</v>
      </c>
      <c r="F152" s="1">
        <v>148177.9</v>
      </c>
    </row>
    <row r="153" spans="1:6" ht="25.5">
      <c r="A153" s="13" t="s">
        <v>316</v>
      </c>
      <c r="B153" s="5" t="s">
        <v>56</v>
      </c>
      <c r="C153" s="5" t="s">
        <v>60</v>
      </c>
      <c r="D153" s="5" t="s">
        <v>319</v>
      </c>
      <c r="E153" s="5"/>
      <c r="F153" s="24">
        <v>60</v>
      </c>
    </row>
    <row r="154" spans="1:6" ht="25.5">
      <c r="A154" s="13" t="s">
        <v>320</v>
      </c>
      <c r="B154" s="5" t="s">
        <v>56</v>
      </c>
      <c r="C154" s="5" t="s">
        <v>60</v>
      </c>
      <c r="D154" s="5" t="s">
        <v>322</v>
      </c>
      <c r="E154" s="5"/>
      <c r="F154" s="24">
        <v>60</v>
      </c>
    </row>
    <row r="155" spans="1:6" ht="12.75">
      <c r="A155" s="12" t="s">
        <v>188</v>
      </c>
      <c r="B155" s="5" t="s">
        <v>56</v>
      </c>
      <c r="C155" s="5" t="s">
        <v>60</v>
      </c>
      <c r="D155" s="5" t="s">
        <v>322</v>
      </c>
      <c r="E155" s="5" t="s">
        <v>124</v>
      </c>
      <c r="F155" s="24">
        <v>60</v>
      </c>
    </row>
    <row r="156" spans="1:6" ht="12.75">
      <c r="A156" s="12" t="s">
        <v>301</v>
      </c>
      <c r="B156" s="5" t="s">
        <v>56</v>
      </c>
      <c r="C156" s="5" t="s">
        <v>60</v>
      </c>
      <c r="D156" s="5" t="s">
        <v>267</v>
      </c>
      <c r="E156" s="5"/>
      <c r="F156" s="1">
        <v>1000</v>
      </c>
    </row>
    <row r="157" spans="1:6" ht="25.5">
      <c r="A157" s="12" t="s">
        <v>321</v>
      </c>
      <c r="B157" s="5" t="s">
        <v>56</v>
      </c>
      <c r="C157" s="5" t="s">
        <v>60</v>
      </c>
      <c r="D157" s="5" t="s">
        <v>179</v>
      </c>
      <c r="E157" s="5"/>
      <c r="F157" s="1">
        <v>1000</v>
      </c>
    </row>
    <row r="158" spans="1:6" ht="39.75" customHeight="1">
      <c r="A158" s="70" t="s">
        <v>302</v>
      </c>
      <c r="B158" s="5" t="s">
        <v>56</v>
      </c>
      <c r="C158" s="5" t="s">
        <v>60</v>
      </c>
      <c r="D158" s="5" t="s">
        <v>179</v>
      </c>
      <c r="E158" s="5"/>
      <c r="F158" s="1">
        <v>1000</v>
      </c>
    </row>
    <row r="159" spans="1:6" ht="23.25" customHeight="1">
      <c r="A159" s="12" t="s">
        <v>29</v>
      </c>
      <c r="B159" s="5" t="s">
        <v>56</v>
      </c>
      <c r="C159" s="5" t="s">
        <v>60</v>
      </c>
      <c r="D159" s="5" t="s">
        <v>179</v>
      </c>
      <c r="E159" s="5" t="s">
        <v>161</v>
      </c>
      <c r="F159" s="24">
        <v>1000</v>
      </c>
    </row>
    <row r="160" spans="1:6" ht="15.75" customHeight="1">
      <c r="A160" s="4" t="s">
        <v>37</v>
      </c>
      <c r="B160" s="5" t="s">
        <v>56</v>
      </c>
      <c r="C160" s="5" t="s">
        <v>60</v>
      </c>
      <c r="D160" s="5" t="s">
        <v>238</v>
      </c>
      <c r="E160" s="5"/>
      <c r="F160" s="1">
        <v>9157.6</v>
      </c>
    </row>
    <row r="161" spans="1:13" ht="14.25" customHeight="1">
      <c r="A161" s="4" t="s">
        <v>22</v>
      </c>
      <c r="B161" s="5" t="s">
        <v>56</v>
      </c>
      <c r="C161" s="5" t="s">
        <v>60</v>
      </c>
      <c r="D161" s="5" t="s">
        <v>171</v>
      </c>
      <c r="E161" s="5"/>
      <c r="F161" s="1">
        <v>9157.6</v>
      </c>
      <c r="M161" s="12"/>
    </row>
    <row r="162" spans="1:6" ht="38.25">
      <c r="A162" s="12" t="s">
        <v>172</v>
      </c>
      <c r="B162" s="5" t="s">
        <v>56</v>
      </c>
      <c r="C162" s="5" t="s">
        <v>60</v>
      </c>
      <c r="D162" s="5" t="s">
        <v>171</v>
      </c>
      <c r="E162" s="5" t="s">
        <v>113</v>
      </c>
      <c r="F162" s="1">
        <v>1544.7</v>
      </c>
    </row>
    <row r="163" spans="1:6" ht="39" customHeight="1">
      <c r="A163" s="12" t="s">
        <v>181</v>
      </c>
      <c r="B163" s="5" t="s">
        <v>56</v>
      </c>
      <c r="C163" s="5" t="s">
        <v>60</v>
      </c>
      <c r="D163" s="5" t="s">
        <v>171</v>
      </c>
      <c r="E163" s="5" t="s">
        <v>114</v>
      </c>
      <c r="F163" s="1">
        <v>7612.9</v>
      </c>
    </row>
    <row r="164" spans="1:6" ht="12.75">
      <c r="A164" s="14" t="s">
        <v>219</v>
      </c>
      <c r="B164" s="5" t="s">
        <v>56</v>
      </c>
      <c r="C164" s="5" t="s">
        <v>60</v>
      </c>
      <c r="D164" s="5" t="s">
        <v>220</v>
      </c>
      <c r="E164" s="5"/>
      <c r="F164" s="24">
        <v>200</v>
      </c>
    </row>
    <row r="165" spans="1:6" ht="13.5" customHeight="1">
      <c r="A165" s="12" t="s">
        <v>188</v>
      </c>
      <c r="B165" s="5" t="s">
        <v>56</v>
      </c>
      <c r="C165" s="5" t="s">
        <v>60</v>
      </c>
      <c r="D165" s="5" t="s">
        <v>220</v>
      </c>
      <c r="E165" s="5" t="s">
        <v>124</v>
      </c>
      <c r="F165" s="24">
        <v>200</v>
      </c>
    </row>
    <row r="166" spans="1:8" ht="13.5" customHeight="1">
      <c r="A166" s="78" t="s">
        <v>291</v>
      </c>
      <c r="B166" s="20" t="s">
        <v>56</v>
      </c>
      <c r="C166" s="20" t="s">
        <v>60</v>
      </c>
      <c r="D166" s="20" t="s">
        <v>261</v>
      </c>
      <c r="E166" s="20"/>
      <c r="F166" s="83">
        <v>1400</v>
      </c>
      <c r="G166" s="74"/>
      <c r="H166" s="74"/>
    </row>
    <row r="167" spans="1:8" ht="43.5" customHeight="1">
      <c r="A167" s="82" t="s">
        <v>263</v>
      </c>
      <c r="B167" s="20" t="s">
        <v>56</v>
      </c>
      <c r="C167" s="20" t="s">
        <v>60</v>
      </c>
      <c r="D167" s="20" t="s">
        <v>262</v>
      </c>
      <c r="E167" s="20"/>
      <c r="F167" s="83">
        <v>1400</v>
      </c>
      <c r="G167" s="75"/>
      <c r="H167" s="74"/>
    </row>
    <row r="168" spans="1:8" ht="27.75" customHeight="1">
      <c r="A168" s="82" t="s">
        <v>293</v>
      </c>
      <c r="B168" s="20" t="s">
        <v>56</v>
      </c>
      <c r="C168" s="20" t="s">
        <v>60</v>
      </c>
      <c r="D168" s="20" t="s">
        <v>262</v>
      </c>
      <c r="E168" s="20"/>
      <c r="F168" s="83">
        <v>1400</v>
      </c>
      <c r="G168" s="75"/>
      <c r="H168" s="74"/>
    </row>
    <row r="169" spans="1:6" ht="14.25" customHeight="1">
      <c r="A169" s="84" t="s">
        <v>264</v>
      </c>
      <c r="B169" s="20" t="s">
        <v>56</v>
      </c>
      <c r="C169" s="20" t="s">
        <v>60</v>
      </c>
      <c r="D169" s="20" t="s">
        <v>262</v>
      </c>
      <c r="E169" s="20" t="s">
        <v>124</v>
      </c>
      <c r="F169" s="83">
        <v>1400</v>
      </c>
    </row>
    <row r="170" spans="1:6" ht="23.25" customHeight="1">
      <c r="A170" s="32" t="s">
        <v>268</v>
      </c>
      <c r="B170" s="27" t="s">
        <v>56</v>
      </c>
      <c r="C170" s="27" t="s">
        <v>56</v>
      </c>
      <c r="D170" s="27"/>
      <c r="E170" s="27"/>
      <c r="F170" s="28">
        <v>7440</v>
      </c>
    </row>
    <row r="171" spans="1:6" ht="23.25" customHeight="1">
      <c r="A171" s="12" t="s">
        <v>303</v>
      </c>
      <c r="B171" s="5" t="s">
        <v>56</v>
      </c>
      <c r="C171" s="5" t="s">
        <v>56</v>
      </c>
      <c r="D171" s="5" t="s">
        <v>269</v>
      </c>
      <c r="E171" s="5"/>
      <c r="F171" s="24">
        <v>100</v>
      </c>
    </row>
    <row r="172" spans="1:6" ht="25.5">
      <c r="A172" s="12" t="s">
        <v>118</v>
      </c>
      <c r="B172" s="5" t="s">
        <v>56</v>
      </c>
      <c r="C172" s="5" t="s">
        <v>56</v>
      </c>
      <c r="D172" s="5" t="s">
        <v>189</v>
      </c>
      <c r="E172" s="5"/>
      <c r="F172" s="24">
        <v>100</v>
      </c>
    </row>
    <row r="173" spans="1:6" ht="25.5">
      <c r="A173" s="38" t="s">
        <v>135</v>
      </c>
      <c r="B173" s="5" t="s">
        <v>56</v>
      </c>
      <c r="C173" s="5" t="s">
        <v>56</v>
      </c>
      <c r="D173" s="5" t="s">
        <v>189</v>
      </c>
      <c r="E173" s="5" t="s">
        <v>133</v>
      </c>
      <c r="F173" s="24">
        <v>100</v>
      </c>
    </row>
    <row r="174" spans="1:6" ht="25.5">
      <c r="A174" s="13" t="s">
        <v>316</v>
      </c>
      <c r="B174" s="5" t="s">
        <v>56</v>
      </c>
      <c r="C174" s="5" t="s">
        <v>56</v>
      </c>
      <c r="D174" s="5" t="s">
        <v>319</v>
      </c>
      <c r="E174" s="5"/>
      <c r="F174" s="24">
        <v>7340</v>
      </c>
    </row>
    <row r="175" spans="1:6" ht="31.5" customHeight="1">
      <c r="A175" s="13" t="s">
        <v>317</v>
      </c>
      <c r="B175" s="5" t="s">
        <v>56</v>
      </c>
      <c r="C175" s="5" t="s">
        <v>56</v>
      </c>
      <c r="D175" s="5" t="s">
        <v>318</v>
      </c>
      <c r="E175" s="5"/>
      <c r="F175" s="24">
        <v>7340</v>
      </c>
    </row>
    <row r="176" spans="1:6" ht="12" customHeight="1">
      <c r="A176" s="13" t="s">
        <v>200</v>
      </c>
      <c r="B176" s="5" t="s">
        <v>56</v>
      </c>
      <c r="C176" s="5" t="s">
        <v>56</v>
      </c>
      <c r="D176" s="5" t="s">
        <v>318</v>
      </c>
      <c r="E176" s="5" t="s">
        <v>199</v>
      </c>
      <c r="F176" s="24">
        <v>3417.6</v>
      </c>
    </row>
    <row r="177" spans="1:6" ht="17.25" customHeight="1">
      <c r="A177" s="12" t="s">
        <v>188</v>
      </c>
      <c r="B177" s="5" t="s">
        <v>56</v>
      </c>
      <c r="C177" s="5" t="s">
        <v>56</v>
      </c>
      <c r="D177" s="5" t="s">
        <v>318</v>
      </c>
      <c r="E177" s="5" t="s">
        <v>124</v>
      </c>
      <c r="F177" s="24">
        <v>3922.4</v>
      </c>
    </row>
    <row r="178" spans="1:6" ht="17.25" customHeight="1">
      <c r="A178" s="26" t="s">
        <v>38</v>
      </c>
      <c r="B178" s="5" t="s">
        <v>56</v>
      </c>
      <c r="C178" s="5" t="s">
        <v>58</v>
      </c>
      <c r="D178" s="5"/>
      <c r="E178" s="5"/>
      <c r="F178" s="35">
        <f>F183+F180</f>
        <v>4942</v>
      </c>
    </row>
    <row r="179" spans="1:6" ht="17.25" customHeight="1">
      <c r="A179" s="4" t="s">
        <v>270</v>
      </c>
      <c r="B179" s="5" t="s">
        <v>56</v>
      </c>
      <c r="C179" s="5" t="s">
        <v>58</v>
      </c>
      <c r="D179" s="5" t="s">
        <v>241</v>
      </c>
      <c r="E179" s="5"/>
      <c r="F179" s="35">
        <v>302.4</v>
      </c>
    </row>
    <row r="180" spans="1:6" ht="27" customHeight="1">
      <c r="A180" s="12" t="s">
        <v>185</v>
      </c>
      <c r="B180" s="5" t="s">
        <v>56</v>
      </c>
      <c r="C180" s="5" t="s">
        <v>58</v>
      </c>
      <c r="D180" s="5" t="s">
        <v>184</v>
      </c>
      <c r="E180" s="5"/>
      <c r="F180" s="1">
        <v>302.4</v>
      </c>
    </row>
    <row r="181" spans="1:6" ht="31.5" customHeight="1">
      <c r="A181" s="12" t="s">
        <v>190</v>
      </c>
      <c r="B181" s="5" t="s">
        <v>56</v>
      </c>
      <c r="C181" s="5" t="s">
        <v>58</v>
      </c>
      <c r="D181" s="5" t="s">
        <v>184</v>
      </c>
      <c r="E181" s="5" t="s">
        <v>199</v>
      </c>
      <c r="F181" s="1">
        <v>302.4</v>
      </c>
    </row>
    <row r="182" spans="1:6" ht="41.25" customHeight="1">
      <c r="A182" s="12" t="s">
        <v>272</v>
      </c>
      <c r="B182" s="5" t="s">
        <v>56</v>
      </c>
      <c r="C182" s="5" t="s">
        <v>58</v>
      </c>
      <c r="D182" s="5" t="s">
        <v>234</v>
      </c>
      <c r="E182" s="5"/>
      <c r="F182" s="1">
        <v>4639.6</v>
      </c>
    </row>
    <row r="183" spans="1:6" ht="17.25" customHeight="1">
      <c r="A183" s="4" t="s">
        <v>22</v>
      </c>
      <c r="B183" s="5" t="s">
        <v>56</v>
      </c>
      <c r="C183" s="5" t="s">
        <v>58</v>
      </c>
      <c r="D183" s="5" t="s">
        <v>128</v>
      </c>
      <c r="E183" s="5"/>
      <c r="F183" s="24">
        <f>F184+F185+F186+F187+F188</f>
        <v>4639.6</v>
      </c>
    </row>
    <row r="184" spans="1:6" ht="17.25" customHeight="1">
      <c r="A184" s="4" t="s">
        <v>136</v>
      </c>
      <c r="B184" s="5" t="s">
        <v>56</v>
      </c>
      <c r="C184" s="5" t="s">
        <v>58</v>
      </c>
      <c r="D184" s="5" t="s">
        <v>128</v>
      </c>
      <c r="E184" s="5" t="s">
        <v>137</v>
      </c>
      <c r="F184" s="1">
        <v>3800.2</v>
      </c>
    </row>
    <row r="185" spans="1:6" ht="27.75" customHeight="1">
      <c r="A185" s="38" t="s">
        <v>132</v>
      </c>
      <c r="B185" s="5" t="s">
        <v>56</v>
      </c>
      <c r="C185" s="5" t="s">
        <v>58</v>
      </c>
      <c r="D185" s="5" t="s">
        <v>128</v>
      </c>
      <c r="E185" s="5" t="s">
        <v>140</v>
      </c>
      <c r="F185" s="1">
        <v>207.8</v>
      </c>
    </row>
    <row r="186" spans="1:6" ht="29.25" customHeight="1">
      <c r="A186" s="38" t="s">
        <v>135</v>
      </c>
      <c r="B186" s="5" t="s">
        <v>56</v>
      </c>
      <c r="C186" s="5" t="s">
        <v>58</v>
      </c>
      <c r="D186" s="5" t="s">
        <v>128</v>
      </c>
      <c r="E186" s="5" t="s">
        <v>133</v>
      </c>
      <c r="F186" s="1">
        <v>613.8</v>
      </c>
    </row>
    <row r="187" spans="1:6" ht="29.25" customHeight="1">
      <c r="A187" s="38" t="s">
        <v>141</v>
      </c>
      <c r="B187" s="5" t="s">
        <v>56</v>
      </c>
      <c r="C187" s="5" t="s">
        <v>58</v>
      </c>
      <c r="D187" s="5" t="s">
        <v>128</v>
      </c>
      <c r="E187" s="5" t="s">
        <v>142</v>
      </c>
      <c r="F187" s="1">
        <v>2.8</v>
      </c>
    </row>
    <row r="188" spans="1:6" ht="20.25" customHeight="1">
      <c r="A188" s="38" t="s">
        <v>144</v>
      </c>
      <c r="B188" s="5" t="s">
        <v>56</v>
      </c>
      <c r="C188" s="5" t="s">
        <v>58</v>
      </c>
      <c r="D188" s="5" t="s">
        <v>128</v>
      </c>
      <c r="E188" s="5" t="s">
        <v>143</v>
      </c>
      <c r="F188" s="24">
        <v>15</v>
      </c>
    </row>
    <row r="189" spans="1:6" ht="16.5" customHeight="1">
      <c r="A189" s="51" t="s">
        <v>100</v>
      </c>
      <c r="B189" s="30" t="s">
        <v>57</v>
      </c>
      <c r="C189" s="30"/>
      <c r="D189" s="30"/>
      <c r="E189" s="30"/>
      <c r="F189" s="49">
        <f>F190+0</f>
        <v>4760.9</v>
      </c>
    </row>
    <row r="190" spans="1:6" ht="18.75" customHeight="1">
      <c r="A190" s="26" t="s">
        <v>39</v>
      </c>
      <c r="B190" s="5" t="s">
        <v>57</v>
      </c>
      <c r="C190" s="5" t="s">
        <v>51</v>
      </c>
      <c r="D190" s="5"/>
      <c r="E190" s="5"/>
      <c r="F190" s="24">
        <f>F191+F195+F198+F201+F206</f>
        <v>4760.9</v>
      </c>
    </row>
    <row r="191" spans="1:6" ht="24" customHeight="1">
      <c r="A191" s="13" t="s">
        <v>253</v>
      </c>
      <c r="B191" s="5" t="s">
        <v>57</v>
      </c>
      <c r="C191" s="5" t="s">
        <v>51</v>
      </c>
      <c r="D191" s="5" t="s">
        <v>230</v>
      </c>
      <c r="E191" s="5"/>
      <c r="F191" s="24">
        <f>F194+F193</f>
        <v>1207.8</v>
      </c>
    </row>
    <row r="192" spans="1:6" ht="24.75" customHeight="1">
      <c r="A192" s="12" t="s">
        <v>42</v>
      </c>
      <c r="B192" s="5" t="s">
        <v>57</v>
      </c>
      <c r="C192" s="5" t="s">
        <v>51</v>
      </c>
      <c r="D192" s="5" t="s">
        <v>191</v>
      </c>
      <c r="E192" s="5"/>
      <c r="F192" s="24">
        <v>85</v>
      </c>
    </row>
    <row r="193" spans="1:6" ht="37.5" customHeight="1">
      <c r="A193" s="12" t="s">
        <v>192</v>
      </c>
      <c r="B193" s="5" t="s">
        <v>57</v>
      </c>
      <c r="C193" s="5" t="s">
        <v>51</v>
      </c>
      <c r="D193" s="5" t="s">
        <v>191</v>
      </c>
      <c r="E193" s="5" t="s">
        <v>124</v>
      </c>
      <c r="F193" s="24">
        <v>85</v>
      </c>
    </row>
    <row r="194" spans="1:6" ht="40.5" customHeight="1">
      <c r="A194" s="12" t="s">
        <v>195</v>
      </c>
      <c r="B194" s="5" t="s">
        <v>57</v>
      </c>
      <c r="C194" s="5" t="s">
        <v>51</v>
      </c>
      <c r="D194" s="5">
        <v>4409900</v>
      </c>
      <c r="E194" s="5" t="s">
        <v>113</v>
      </c>
      <c r="F194" s="1">
        <v>1122.8</v>
      </c>
    </row>
    <row r="195" spans="1:6" ht="17.25" customHeight="1">
      <c r="A195" s="13" t="s">
        <v>40</v>
      </c>
      <c r="B195" s="5" t="s">
        <v>57</v>
      </c>
      <c r="C195" s="5" t="s">
        <v>51</v>
      </c>
      <c r="D195" s="5" t="s">
        <v>231</v>
      </c>
      <c r="E195" s="5"/>
      <c r="F195" s="1">
        <v>521.5</v>
      </c>
    </row>
    <row r="196" spans="1:6" ht="14.25" customHeight="1">
      <c r="A196" s="13" t="s">
        <v>22</v>
      </c>
      <c r="B196" s="5" t="s">
        <v>57</v>
      </c>
      <c r="C196" s="5" t="s">
        <v>51</v>
      </c>
      <c r="D196" s="5" t="s">
        <v>194</v>
      </c>
      <c r="E196" s="5"/>
      <c r="F196" s="1">
        <v>521.5</v>
      </c>
    </row>
    <row r="197" spans="1:6" ht="38.25">
      <c r="A197" s="12" t="s">
        <v>195</v>
      </c>
      <c r="B197" s="5" t="s">
        <v>57</v>
      </c>
      <c r="C197" s="5" t="s">
        <v>51</v>
      </c>
      <c r="D197" s="5">
        <v>4419900</v>
      </c>
      <c r="E197" s="5" t="s">
        <v>113</v>
      </c>
      <c r="F197" s="1">
        <v>521.5</v>
      </c>
    </row>
    <row r="198" spans="1:6" ht="12.75">
      <c r="A198" s="13" t="s">
        <v>41</v>
      </c>
      <c r="B198" s="5" t="s">
        <v>57</v>
      </c>
      <c r="C198" s="5" t="s">
        <v>51</v>
      </c>
      <c r="D198" s="5" t="s">
        <v>232</v>
      </c>
      <c r="E198" s="5"/>
      <c r="F198" s="1">
        <v>2028.8</v>
      </c>
    </row>
    <row r="199" spans="1:6" ht="15.75" customHeight="1">
      <c r="A199" s="13" t="s">
        <v>22</v>
      </c>
      <c r="B199" s="5" t="s">
        <v>57</v>
      </c>
      <c r="C199" s="5" t="s">
        <v>51</v>
      </c>
      <c r="D199" s="5" t="s">
        <v>69</v>
      </c>
      <c r="E199" s="5"/>
      <c r="F199" s="1">
        <v>2028.8</v>
      </c>
    </row>
    <row r="200" spans="1:6" ht="38.25">
      <c r="A200" s="12" t="s">
        <v>195</v>
      </c>
      <c r="B200" s="5" t="s">
        <v>57</v>
      </c>
      <c r="C200" s="5" t="s">
        <v>51</v>
      </c>
      <c r="D200" s="5" t="s">
        <v>69</v>
      </c>
      <c r="E200" s="5" t="s">
        <v>113</v>
      </c>
      <c r="F200" s="1">
        <v>2028.8</v>
      </c>
    </row>
    <row r="201" spans="1:6" ht="25.5">
      <c r="A201" s="13" t="s">
        <v>68</v>
      </c>
      <c r="B201" s="5" t="s">
        <v>57</v>
      </c>
      <c r="C201" s="5" t="s">
        <v>51</v>
      </c>
      <c r="D201" s="5" t="s">
        <v>233</v>
      </c>
      <c r="E201" s="5"/>
      <c r="F201" s="1">
        <v>552.8</v>
      </c>
    </row>
    <row r="202" spans="1:6" ht="14.25" customHeight="1">
      <c r="A202" s="13" t="s">
        <v>22</v>
      </c>
      <c r="B202" s="5" t="s">
        <v>57</v>
      </c>
      <c r="C202" s="5" t="s">
        <v>51</v>
      </c>
      <c r="D202" s="5" t="s">
        <v>70</v>
      </c>
      <c r="E202" s="5"/>
      <c r="F202" s="1">
        <v>552.8</v>
      </c>
    </row>
    <row r="203" spans="1:6" ht="38.25">
      <c r="A203" s="12" t="s">
        <v>195</v>
      </c>
      <c r="B203" s="5" t="s">
        <v>57</v>
      </c>
      <c r="C203" s="5" t="s">
        <v>51</v>
      </c>
      <c r="D203" s="5" t="s">
        <v>70</v>
      </c>
      <c r="E203" s="5" t="s">
        <v>113</v>
      </c>
      <c r="F203" s="1">
        <v>552.8</v>
      </c>
    </row>
    <row r="204" spans="1:6" ht="17.25" customHeight="1">
      <c r="A204" s="12" t="s">
        <v>304</v>
      </c>
      <c r="B204" s="5" t="s">
        <v>57</v>
      </c>
      <c r="C204" s="5" t="s">
        <v>51</v>
      </c>
      <c r="D204" s="5" t="s">
        <v>273</v>
      </c>
      <c r="E204" s="5"/>
      <c r="F204" s="24">
        <v>450</v>
      </c>
    </row>
    <row r="205" spans="1:6" ht="26.25" customHeight="1">
      <c r="A205" s="12" t="s">
        <v>285</v>
      </c>
      <c r="B205" s="5" t="s">
        <v>57</v>
      </c>
      <c r="C205" s="5" t="s">
        <v>51</v>
      </c>
      <c r="D205" s="5" t="s">
        <v>196</v>
      </c>
      <c r="E205" s="5"/>
      <c r="F205" s="24">
        <v>450</v>
      </c>
    </row>
    <row r="206" spans="1:6" ht="25.5" customHeight="1">
      <c r="A206" s="38" t="s">
        <v>135</v>
      </c>
      <c r="B206" s="5" t="s">
        <v>57</v>
      </c>
      <c r="C206" s="5" t="s">
        <v>51</v>
      </c>
      <c r="D206" s="5" t="s">
        <v>196</v>
      </c>
      <c r="E206" s="5" t="s">
        <v>133</v>
      </c>
      <c r="F206" s="24">
        <v>450</v>
      </c>
    </row>
    <row r="207" spans="1:8" ht="15">
      <c r="A207" s="50" t="s">
        <v>109</v>
      </c>
      <c r="B207" s="30" t="s">
        <v>59</v>
      </c>
      <c r="C207" s="30"/>
      <c r="D207" s="30"/>
      <c r="E207" s="30"/>
      <c r="F207" s="45">
        <f>F208+F212+F220</f>
        <v>9565.7</v>
      </c>
      <c r="G207" s="25"/>
      <c r="H207" s="25"/>
    </row>
    <row r="208" spans="1:8" ht="15">
      <c r="A208" s="31" t="s">
        <v>44</v>
      </c>
      <c r="B208" s="5" t="s">
        <v>59</v>
      </c>
      <c r="C208" s="5" t="s">
        <v>51</v>
      </c>
      <c r="D208" s="5"/>
      <c r="E208" s="5"/>
      <c r="F208" s="24">
        <v>180</v>
      </c>
      <c r="G208" s="25"/>
      <c r="H208" s="25"/>
    </row>
    <row r="209" spans="1:8" ht="25.5">
      <c r="A209" s="13" t="s">
        <v>197</v>
      </c>
      <c r="B209" s="5">
        <v>10</v>
      </c>
      <c r="C209" s="5" t="s">
        <v>51</v>
      </c>
      <c r="D209" s="5" t="s">
        <v>198</v>
      </c>
      <c r="E209" s="5"/>
      <c r="F209" s="24">
        <v>180</v>
      </c>
      <c r="G209" s="25"/>
      <c r="H209" s="25"/>
    </row>
    <row r="210" spans="1:8" ht="25.5">
      <c r="A210" s="13" t="s">
        <v>45</v>
      </c>
      <c r="B210" s="5">
        <v>10</v>
      </c>
      <c r="C210" s="5" t="s">
        <v>51</v>
      </c>
      <c r="D210" s="5" t="s">
        <v>198</v>
      </c>
      <c r="E210" s="5"/>
      <c r="F210" s="1">
        <v>180</v>
      </c>
      <c r="G210" s="25"/>
      <c r="H210" s="25"/>
    </row>
    <row r="211" spans="1:8" ht="25.5">
      <c r="A211" s="13" t="s">
        <v>200</v>
      </c>
      <c r="B211" s="5" t="s">
        <v>59</v>
      </c>
      <c r="C211" s="5" t="s">
        <v>51</v>
      </c>
      <c r="D211" s="5" t="s">
        <v>198</v>
      </c>
      <c r="E211" s="5" t="s">
        <v>199</v>
      </c>
      <c r="F211" s="24">
        <v>180</v>
      </c>
      <c r="G211" s="25"/>
      <c r="H211" s="25"/>
    </row>
    <row r="212" spans="1:8" ht="15">
      <c r="A212" s="31" t="s">
        <v>46</v>
      </c>
      <c r="B212" s="5">
        <v>10</v>
      </c>
      <c r="C212" s="5" t="s">
        <v>53</v>
      </c>
      <c r="D212" s="5"/>
      <c r="E212" s="5"/>
      <c r="F212" s="24">
        <v>4284.1</v>
      </c>
      <c r="G212" s="25"/>
      <c r="H212" s="25"/>
    </row>
    <row r="213" spans="1:8" ht="25.5">
      <c r="A213" s="12" t="s">
        <v>305</v>
      </c>
      <c r="B213" s="5" t="s">
        <v>59</v>
      </c>
      <c r="C213" s="5" t="s">
        <v>53</v>
      </c>
      <c r="D213" s="5" t="s">
        <v>275</v>
      </c>
      <c r="E213" s="5"/>
      <c r="F213" s="1">
        <v>40</v>
      </c>
      <c r="G213" s="25"/>
      <c r="H213" s="25"/>
    </row>
    <row r="214" spans="1:8" ht="38.25">
      <c r="A214" s="13" t="s">
        <v>119</v>
      </c>
      <c r="B214" s="5">
        <v>10</v>
      </c>
      <c r="C214" s="5" t="s">
        <v>53</v>
      </c>
      <c r="D214" s="5" t="s">
        <v>201</v>
      </c>
      <c r="E214" s="5"/>
      <c r="F214" s="24">
        <v>40</v>
      </c>
      <c r="G214" s="25"/>
      <c r="H214" s="25"/>
    </row>
    <row r="215" spans="1:8" ht="25.5">
      <c r="A215" s="38" t="s">
        <v>135</v>
      </c>
      <c r="B215" s="5" t="s">
        <v>59</v>
      </c>
      <c r="C215" s="5" t="s">
        <v>53</v>
      </c>
      <c r="D215" s="5" t="s">
        <v>201</v>
      </c>
      <c r="E215" s="5" t="s">
        <v>133</v>
      </c>
      <c r="F215" s="24">
        <v>40</v>
      </c>
      <c r="G215" s="25"/>
      <c r="H215" s="25"/>
    </row>
    <row r="216" spans="1:8" ht="14.25">
      <c r="A216" s="13" t="s">
        <v>25</v>
      </c>
      <c r="B216" s="5" t="s">
        <v>59</v>
      </c>
      <c r="C216" s="5" t="s">
        <v>53</v>
      </c>
      <c r="D216" s="5" t="s">
        <v>73</v>
      </c>
      <c r="E216" s="19"/>
      <c r="F216" s="24">
        <v>4244.1</v>
      </c>
      <c r="G216" s="25"/>
      <c r="H216" s="25"/>
    </row>
    <row r="217" spans="1:8" ht="36" customHeight="1">
      <c r="A217" s="2" t="s">
        <v>105</v>
      </c>
      <c r="B217" s="5" t="s">
        <v>59</v>
      </c>
      <c r="C217" s="5" t="s">
        <v>53</v>
      </c>
      <c r="D217" s="5" t="s">
        <v>106</v>
      </c>
      <c r="E217" s="5"/>
      <c r="F217" s="1">
        <v>4244.1</v>
      </c>
      <c r="G217" s="25"/>
      <c r="H217" s="25"/>
    </row>
    <row r="218" spans="1:8" ht="63.75" customHeight="1">
      <c r="A218" s="2" t="s">
        <v>314</v>
      </c>
      <c r="B218" s="5" t="s">
        <v>59</v>
      </c>
      <c r="C218" s="5" t="s">
        <v>53</v>
      </c>
      <c r="D218" s="5" t="s">
        <v>72</v>
      </c>
      <c r="E218" s="5"/>
      <c r="F218" s="1">
        <v>4244.1</v>
      </c>
      <c r="G218" s="25"/>
      <c r="H218" s="25"/>
    </row>
    <row r="219" spans="1:8" ht="43.5" customHeight="1">
      <c r="A219" s="2" t="s">
        <v>315</v>
      </c>
      <c r="B219" s="5" t="s">
        <v>59</v>
      </c>
      <c r="C219" s="5" t="s">
        <v>53</v>
      </c>
      <c r="D219" s="5" t="s">
        <v>72</v>
      </c>
      <c r="E219" s="5" t="s">
        <v>165</v>
      </c>
      <c r="F219" s="1">
        <v>4244.1</v>
      </c>
      <c r="G219" s="25"/>
      <c r="H219" s="25"/>
    </row>
    <row r="220" spans="1:8" ht="15">
      <c r="A220" s="31" t="s">
        <v>47</v>
      </c>
      <c r="B220" s="5">
        <v>10</v>
      </c>
      <c r="C220" s="5" t="s">
        <v>52</v>
      </c>
      <c r="D220" s="5"/>
      <c r="E220" s="5"/>
      <c r="F220" s="1">
        <v>5101.6</v>
      </c>
      <c r="G220" s="25"/>
      <c r="H220" s="25"/>
    </row>
    <row r="221" spans="1:8" ht="14.25">
      <c r="A221" s="13" t="s">
        <v>48</v>
      </c>
      <c r="B221" s="5">
        <v>10</v>
      </c>
      <c r="C221" s="5" t="s">
        <v>52</v>
      </c>
      <c r="D221" s="5" t="s">
        <v>202</v>
      </c>
      <c r="E221" s="5"/>
      <c r="F221" s="1">
        <v>3577.1</v>
      </c>
      <c r="G221" s="25"/>
      <c r="H221" s="25"/>
    </row>
    <row r="222" spans="1:8" ht="41.25" customHeight="1">
      <c r="A222" s="16" t="s">
        <v>49</v>
      </c>
      <c r="B222" s="5">
        <v>10</v>
      </c>
      <c r="C222" s="5" t="s">
        <v>52</v>
      </c>
      <c r="D222" s="5" t="s">
        <v>203</v>
      </c>
      <c r="E222" s="5"/>
      <c r="F222" s="1">
        <v>211.5</v>
      </c>
      <c r="G222" s="25"/>
      <c r="H222" s="25"/>
    </row>
    <row r="223" spans="1:8" ht="33.75" customHeight="1">
      <c r="A223" s="13" t="s">
        <v>200</v>
      </c>
      <c r="B223" s="5">
        <v>10</v>
      </c>
      <c r="C223" s="5" t="s">
        <v>52</v>
      </c>
      <c r="D223" s="5">
        <v>5050502</v>
      </c>
      <c r="E223" s="5" t="s">
        <v>199</v>
      </c>
      <c r="F223" s="1">
        <v>211.5</v>
      </c>
      <c r="G223" s="25"/>
      <c r="H223" s="25"/>
    </row>
    <row r="224" spans="1:8" ht="51">
      <c r="A224" s="21" t="s">
        <v>120</v>
      </c>
      <c r="B224" s="5" t="s">
        <v>59</v>
      </c>
      <c r="C224" s="5" t="s">
        <v>52</v>
      </c>
      <c r="D224" s="5" t="s">
        <v>148</v>
      </c>
      <c r="E224" s="5"/>
      <c r="F224" s="1">
        <v>3365.6</v>
      </c>
      <c r="G224" s="25"/>
      <c r="H224" s="25"/>
    </row>
    <row r="225" spans="1:8" ht="15.75" customHeight="1">
      <c r="A225" s="12" t="s">
        <v>204</v>
      </c>
      <c r="B225" s="5" t="s">
        <v>59</v>
      </c>
      <c r="C225" s="5" t="s">
        <v>52</v>
      </c>
      <c r="D225" s="5" t="s">
        <v>148</v>
      </c>
      <c r="E225" s="20" t="s">
        <v>156</v>
      </c>
      <c r="F225" s="1">
        <v>3365.6</v>
      </c>
      <c r="G225" s="25"/>
      <c r="H225" s="25"/>
    </row>
    <row r="226" spans="1:8" ht="20.25" customHeight="1">
      <c r="A226" s="12" t="s">
        <v>276</v>
      </c>
      <c r="B226" s="5" t="s">
        <v>59</v>
      </c>
      <c r="C226" s="5" t="s">
        <v>52</v>
      </c>
      <c r="D226" s="5" t="s">
        <v>82</v>
      </c>
      <c r="E226" s="5"/>
      <c r="F226" s="1">
        <v>1524.5</v>
      </c>
      <c r="G226" s="25"/>
      <c r="H226" s="25"/>
    </row>
    <row r="227" spans="1:8" ht="51">
      <c r="A227" s="13" t="s">
        <v>77</v>
      </c>
      <c r="B227" s="5" t="s">
        <v>59</v>
      </c>
      <c r="C227" s="5" t="s">
        <v>52</v>
      </c>
      <c r="D227" s="5" t="s">
        <v>205</v>
      </c>
      <c r="E227" s="5"/>
      <c r="F227" s="1">
        <v>1524.5</v>
      </c>
      <c r="G227" s="25"/>
      <c r="H227" s="25"/>
    </row>
    <row r="228" spans="1:8" ht="25.5">
      <c r="A228" s="13" t="s">
        <v>200</v>
      </c>
      <c r="B228" s="5" t="s">
        <v>59</v>
      </c>
      <c r="C228" s="5" t="s">
        <v>52</v>
      </c>
      <c r="D228" s="5" t="s">
        <v>205</v>
      </c>
      <c r="E228" s="5" t="s">
        <v>199</v>
      </c>
      <c r="F228" s="1">
        <v>1524.5</v>
      </c>
      <c r="G228" s="25"/>
      <c r="H228" s="25"/>
    </row>
    <row r="229" spans="1:6" ht="12.75">
      <c r="A229" s="46" t="s">
        <v>84</v>
      </c>
      <c r="B229" s="30" t="s">
        <v>71</v>
      </c>
      <c r="C229" s="30"/>
      <c r="D229" s="30"/>
      <c r="E229" s="30"/>
      <c r="F229" s="45">
        <f>SUM(F230+F234)</f>
        <v>4204.7</v>
      </c>
    </row>
    <row r="230" spans="1:6" ht="13.5">
      <c r="A230" s="31" t="s">
        <v>86</v>
      </c>
      <c r="B230" s="27" t="s">
        <v>71</v>
      </c>
      <c r="C230" s="27" t="s">
        <v>51</v>
      </c>
      <c r="D230" s="27"/>
      <c r="E230" s="27"/>
      <c r="F230" s="35">
        <v>180</v>
      </c>
    </row>
    <row r="231" spans="1:6" ht="12.75">
      <c r="A231" s="12" t="s">
        <v>154</v>
      </c>
      <c r="B231" s="5" t="s">
        <v>71</v>
      </c>
      <c r="C231" s="5" t="s">
        <v>51</v>
      </c>
      <c r="D231" s="5" t="s">
        <v>277</v>
      </c>
      <c r="E231" s="5"/>
      <c r="F231" s="24">
        <v>180</v>
      </c>
    </row>
    <row r="232" spans="1:6" ht="12.75">
      <c r="A232" s="12" t="s">
        <v>207</v>
      </c>
      <c r="B232" s="5" t="s">
        <v>71</v>
      </c>
      <c r="C232" s="5" t="s">
        <v>51</v>
      </c>
      <c r="D232" s="5" t="s">
        <v>206</v>
      </c>
      <c r="E232" s="5"/>
      <c r="F232" s="24">
        <v>180</v>
      </c>
    </row>
    <row r="233" spans="1:6" ht="25.5">
      <c r="A233" s="38" t="s">
        <v>135</v>
      </c>
      <c r="B233" s="5" t="s">
        <v>71</v>
      </c>
      <c r="C233" s="5" t="s">
        <v>51</v>
      </c>
      <c r="D233" s="5" t="s">
        <v>206</v>
      </c>
      <c r="E233" s="5" t="s">
        <v>133</v>
      </c>
      <c r="F233" s="24">
        <v>180</v>
      </c>
    </row>
    <row r="234" spans="1:7" ht="11.25" customHeight="1">
      <c r="A234" s="32" t="s">
        <v>89</v>
      </c>
      <c r="B234" s="27" t="s">
        <v>71</v>
      </c>
      <c r="C234" s="27" t="s">
        <v>60</v>
      </c>
      <c r="D234" s="27"/>
      <c r="E234" s="27"/>
      <c r="F234" s="28">
        <v>4024.7</v>
      </c>
      <c r="G234" s="34"/>
    </row>
    <row r="235" spans="1:7" ht="13.5" customHeight="1">
      <c r="A235" s="12" t="s">
        <v>89</v>
      </c>
      <c r="B235" s="27" t="s">
        <v>71</v>
      </c>
      <c r="C235" s="5" t="s">
        <v>60</v>
      </c>
      <c r="D235" s="5" t="s">
        <v>245</v>
      </c>
      <c r="E235" s="5"/>
      <c r="F235" s="1">
        <v>4024.7</v>
      </c>
      <c r="G235" s="34"/>
    </row>
    <row r="236" spans="1:6" ht="12.75">
      <c r="A236" s="3" t="s">
        <v>85</v>
      </c>
      <c r="B236" s="5" t="s">
        <v>71</v>
      </c>
      <c r="C236" s="5" t="s">
        <v>60</v>
      </c>
      <c r="D236" s="5" t="s">
        <v>208</v>
      </c>
      <c r="E236" s="5"/>
      <c r="F236" s="1">
        <v>4024.7</v>
      </c>
    </row>
    <row r="237" spans="1:6" ht="15" customHeight="1">
      <c r="A237" s="13" t="s">
        <v>22</v>
      </c>
      <c r="B237" s="5" t="s">
        <v>71</v>
      </c>
      <c r="C237" s="5" t="s">
        <v>60</v>
      </c>
      <c r="D237" s="5" t="s">
        <v>208</v>
      </c>
      <c r="E237" s="5"/>
      <c r="F237" s="1">
        <v>4024.7</v>
      </c>
    </row>
    <row r="238" spans="1:6" ht="38.25">
      <c r="A238" s="12" t="s">
        <v>116</v>
      </c>
      <c r="B238" s="5" t="s">
        <v>71</v>
      </c>
      <c r="C238" s="5" t="s">
        <v>60</v>
      </c>
      <c r="D238" s="5">
        <v>4829900</v>
      </c>
      <c r="E238" s="5" t="s">
        <v>114</v>
      </c>
      <c r="F238" s="1">
        <v>4024.7</v>
      </c>
    </row>
    <row r="239" spans="1:6" ht="12.75">
      <c r="A239" s="44" t="s">
        <v>125</v>
      </c>
      <c r="B239" s="30" t="s">
        <v>81</v>
      </c>
      <c r="C239" s="30"/>
      <c r="D239" s="30"/>
      <c r="E239" s="30"/>
      <c r="F239" s="45">
        <v>150</v>
      </c>
    </row>
    <row r="240" spans="1:6" ht="13.5">
      <c r="A240" s="32" t="s">
        <v>93</v>
      </c>
      <c r="B240" s="5" t="s">
        <v>81</v>
      </c>
      <c r="C240" s="5" t="s">
        <v>60</v>
      </c>
      <c r="D240" s="5"/>
      <c r="E240" s="5"/>
      <c r="F240" s="35">
        <v>150</v>
      </c>
    </row>
    <row r="241" spans="1:7" ht="12.75">
      <c r="A241" s="12" t="s">
        <v>278</v>
      </c>
      <c r="B241" s="5" t="s">
        <v>81</v>
      </c>
      <c r="C241" s="5" t="s">
        <v>60</v>
      </c>
      <c r="D241" s="5" t="s">
        <v>279</v>
      </c>
      <c r="E241" s="5"/>
      <c r="F241" s="24">
        <v>150</v>
      </c>
      <c r="G241" s="33"/>
    </row>
    <row r="242" spans="1:7" ht="25.5">
      <c r="A242" s="69" t="s">
        <v>235</v>
      </c>
      <c r="B242" s="5" t="s">
        <v>81</v>
      </c>
      <c r="C242" s="5" t="s">
        <v>60</v>
      </c>
      <c r="D242" s="5" t="s">
        <v>221</v>
      </c>
      <c r="E242" s="5"/>
      <c r="F242" s="24">
        <f>SUM(F243)</f>
        <v>150</v>
      </c>
      <c r="G242" s="33"/>
    </row>
    <row r="243" spans="1:6" ht="25.5">
      <c r="A243" s="38" t="s">
        <v>135</v>
      </c>
      <c r="B243" s="5" t="s">
        <v>81</v>
      </c>
      <c r="C243" s="5" t="s">
        <v>60</v>
      </c>
      <c r="D243" s="5" t="s">
        <v>221</v>
      </c>
      <c r="E243" s="5" t="s">
        <v>133</v>
      </c>
      <c r="F243" s="24">
        <v>150</v>
      </c>
    </row>
    <row r="244" spans="1:6" ht="25.5">
      <c r="A244" s="46" t="s">
        <v>87</v>
      </c>
      <c r="B244" s="30" t="s">
        <v>88</v>
      </c>
      <c r="C244" s="30"/>
      <c r="D244" s="30"/>
      <c r="E244" s="30"/>
      <c r="F244" s="45">
        <v>300</v>
      </c>
    </row>
    <row r="245" spans="1:6" ht="26.25" customHeight="1">
      <c r="A245" s="12" t="s">
        <v>210</v>
      </c>
      <c r="B245" s="5" t="s">
        <v>88</v>
      </c>
      <c r="C245" s="5" t="s">
        <v>51</v>
      </c>
      <c r="D245" s="5"/>
      <c r="E245" s="5"/>
      <c r="F245" s="24">
        <v>300</v>
      </c>
    </row>
    <row r="246" spans="1:6" ht="15" customHeight="1">
      <c r="A246" s="12" t="s">
        <v>121</v>
      </c>
      <c r="B246" s="5" t="s">
        <v>88</v>
      </c>
      <c r="C246" s="5" t="s">
        <v>51</v>
      </c>
      <c r="D246" s="5" t="s">
        <v>63</v>
      </c>
      <c r="E246" s="5"/>
      <c r="F246" s="24">
        <v>300</v>
      </c>
    </row>
    <row r="247" spans="1:6" ht="17.25" customHeight="1">
      <c r="A247" s="12" t="s">
        <v>212</v>
      </c>
      <c r="B247" s="5" t="s">
        <v>88</v>
      </c>
      <c r="C247" s="5" t="s">
        <v>51</v>
      </c>
      <c r="D247" s="5" t="s">
        <v>122</v>
      </c>
      <c r="E247" s="5" t="s">
        <v>211</v>
      </c>
      <c r="F247" s="24">
        <v>300</v>
      </c>
    </row>
    <row r="248" spans="1:6" ht="35.25" customHeight="1">
      <c r="A248" s="47" t="s">
        <v>213</v>
      </c>
      <c r="B248" s="30" t="s">
        <v>90</v>
      </c>
      <c r="C248" s="30"/>
      <c r="D248" s="30"/>
      <c r="E248" s="30"/>
      <c r="F248" s="45">
        <f>F249+F254</f>
        <v>35700.3</v>
      </c>
    </row>
    <row r="249" spans="1:6" ht="27">
      <c r="A249" s="26" t="s">
        <v>91</v>
      </c>
      <c r="B249" s="5" t="s">
        <v>90</v>
      </c>
      <c r="C249" s="5" t="s">
        <v>51</v>
      </c>
      <c r="D249" s="5"/>
      <c r="E249" s="3"/>
      <c r="F249" s="28">
        <v>34100.3</v>
      </c>
    </row>
    <row r="250" spans="1:6" ht="13.5">
      <c r="A250" s="4" t="s">
        <v>92</v>
      </c>
      <c r="B250" s="5" t="s">
        <v>90</v>
      </c>
      <c r="C250" s="5" t="s">
        <v>51</v>
      </c>
      <c r="D250" s="5" t="s">
        <v>280</v>
      </c>
      <c r="E250" s="3"/>
      <c r="F250" s="28">
        <v>34100.3</v>
      </c>
    </row>
    <row r="251" spans="1:7" ht="12.75">
      <c r="A251" s="4" t="s">
        <v>92</v>
      </c>
      <c r="B251" s="5" t="s">
        <v>90</v>
      </c>
      <c r="C251" s="5" t="s">
        <v>51</v>
      </c>
      <c r="D251" s="3">
        <v>5160100</v>
      </c>
      <c r="E251" s="3"/>
      <c r="F251" s="1">
        <v>34100.3</v>
      </c>
      <c r="G251" s="33"/>
    </row>
    <row r="252" spans="1:6" ht="25.5">
      <c r="A252" s="4" t="s">
        <v>214</v>
      </c>
      <c r="B252" s="5" t="s">
        <v>90</v>
      </c>
      <c r="C252" s="5" t="s">
        <v>51</v>
      </c>
      <c r="D252" s="3">
        <v>5160130</v>
      </c>
      <c r="E252" s="3"/>
      <c r="F252" s="1">
        <v>34100.3</v>
      </c>
    </row>
    <row r="253" spans="1:6" ht="24" customHeight="1">
      <c r="A253" s="17" t="s">
        <v>247</v>
      </c>
      <c r="B253" s="5" t="s">
        <v>90</v>
      </c>
      <c r="C253" s="5" t="s">
        <v>51</v>
      </c>
      <c r="D253" s="3">
        <v>5160130</v>
      </c>
      <c r="E253" s="5" t="s">
        <v>246</v>
      </c>
      <c r="F253" s="1">
        <v>34100.3</v>
      </c>
    </row>
    <row r="254" spans="1:6" ht="13.5">
      <c r="A254" s="36" t="s">
        <v>107</v>
      </c>
      <c r="B254" s="5" t="s">
        <v>90</v>
      </c>
      <c r="C254" s="5" t="s">
        <v>60</v>
      </c>
      <c r="D254" s="5"/>
      <c r="E254" s="5"/>
      <c r="F254" s="35">
        <v>1600</v>
      </c>
    </row>
    <row r="255" spans="1:6" ht="12.75">
      <c r="A255" s="4" t="s">
        <v>249</v>
      </c>
      <c r="B255" s="5" t="s">
        <v>90</v>
      </c>
      <c r="C255" s="5" t="s">
        <v>60</v>
      </c>
      <c r="D255" s="5" t="s">
        <v>281</v>
      </c>
      <c r="E255" s="5"/>
      <c r="F255" s="24">
        <v>1600</v>
      </c>
    </row>
    <row r="256" spans="1:6" ht="38.25">
      <c r="A256" s="4" t="s">
        <v>251</v>
      </c>
      <c r="B256" s="5" t="s">
        <v>90</v>
      </c>
      <c r="C256" s="5" t="s">
        <v>60</v>
      </c>
      <c r="D256" s="5" t="s">
        <v>216</v>
      </c>
      <c r="E256" s="5" t="s">
        <v>248</v>
      </c>
      <c r="F256" s="24">
        <v>1600</v>
      </c>
    </row>
    <row r="257" spans="1:8" ht="18" customHeight="1">
      <c r="A257" s="55" t="s">
        <v>50</v>
      </c>
      <c r="B257" s="48"/>
      <c r="C257" s="48"/>
      <c r="D257" s="48"/>
      <c r="E257" s="48"/>
      <c r="F257" s="54">
        <f>F15+F75+F80+F93+F115+F120+F189+F207+F229+F239+F244+F248</f>
        <v>391343.9000000001</v>
      </c>
      <c r="H257" s="6">
        <v>391343.9</v>
      </c>
    </row>
  </sheetData>
  <sheetProtection/>
  <mergeCells count="11">
    <mergeCell ref="A8:F8"/>
    <mergeCell ref="A9:F9"/>
    <mergeCell ref="A10:F10"/>
    <mergeCell ref="A11:F11"/>
    <mergeCell ref="A12:F12"/>
    <mergeCell ref="A13:F13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3"/>
  <sheetViews>
    <sheetView tabSelected="1" zoomScalePageLayoutView="0" workbookViewId="0" topLeftCell="A69">
      <selection activeCell="L89" sqref="L89"/>
    </sheetView>
  </sheetViews>
  <sheetFormatPr defaultColWidth="9.140625" defaultRowHeight="12.75"/>
  <cols>
    <col min="1" max="1" width="37.421875" style="0" customWidth="1"/>
    <col min="2" max="2" width="5.7109375" style="0" customWidth="1"/>
    <col min="3" max="3" width="6.00390625" style="0" customWidth="1"/>
    <col min="4" max="4" width="11.00390625" style="0" customWidth="1"/>
    <col min="5" max="5" width="9.00390625" style="0" customWidth="1"/>
    <col min="6" max="6" width="14.57421875" style="0" customWidth="1"/>
    <col min="7" max="7" width="12.8515625" style="0" customWidth="1"/>
  </cols>
  <sheetData>
    <row r="1" ht="12.75" hidden="1"/>
    <row r="2" spans="1:8" ht="1.5" customHeight="1" hidden="1">
      <c r="A2" s="111"/>
      <c r="B2" s="112"/>
      <c r="C2" s="112"/>
      <c r="D2" s="112"/>
      <c r="E2" s="112"/>
      <c r="F2" s="6"/>
      <c r="G2" s="6"/>
      <c r="H2" s="6"/>
    </row>
    <row r="3" spans="1:8" ht="12.75" hidden="1">
      <c r="A3" s="112"/>
      <c r="B3" s="112"/>
      <c r="C3" s="112"/>
      <c r="D3" s="112"/>
      <c r="E3" s="112"/>
      <c r="F3" s="6"/>
      <c r="G3" s="6"/>
      <c r="H3" s="6"/>
    </row>
    <row r="4" spans="1:8" ht="12.75" hidden="1">
      <c r="A4" s="112"/>
      <c r="B4" s="112"/>
      <c r="C4" s="112"/>
      <c r="D4" s="112"/>
      <c r="E4" s="112"/>
      <c r="F4" s="6"/>
      <c r="G4" s="6"/>
      <c r="H4" s="6"/>
    </row>
    <row r="5" spans="1:8" ht="12.75" hidden="1">
      <c r="A5" s="112"/>
      <c r="B5" s="112"/>
      <c r="C5" s="112"/>
      <c r="D5" s="112"/>
      <c r="E5" s="112"/>
      <c r="F5" s="6"/>
      <c r="G5" s="6"/>
      <c r="H5" s="6"/>
    </row>
    <row r="6" spans="1:8" ht="12.75" hidden="1">
      <c r="A6" s="112"/>
      <c r="B6" s="112"/>
      <c r="C6" s="112"/>
      <c r="D6" s="112"/>
      <c r="E6" s="112"/>
      <c r="F6" s="6"/>
      <c r="G6" s="6"/>
      <c r="H6" s="6"/>
    </row>
    <row r="7" spans="1:8" ht="12.75" hidden="1">
      <c r="A7" s="112"/>
      <c r="B7" s="112"/>
      <c r="C7" s="112"/>
      <c r="D7" s="112"/>
      <c r="E7" s="112"/>
      <c r="F7" s="6"/>
      <c r="G7" s="6"/>
      <c r="H7" s="6"/>
    </row>
    <row r="8" spans="1:8" ht="12.75" hidden="1">
      <c r="A8" s="112"/>
      <c r="B8" s="112"/>
      <c r="C8" s="112"/>
      <c r="D8" s="112"/>
      <c r="E8" s="112"/>
      <c r="F8" s="6"/>
      <c r="G8" s="6"/>
      <c r="H8" s="6"/>
    </row>
    <row r="9" spans="1:8" ht="68.25" customHeight="1">
      <c r="A9" s="7"/>
      <c r="B9" s="113" t="s">
        <v>313</v>
      </c>
      <c r="C9" s="114"/>
      <c r="D9" s="114"/>
      <c r="E9" s="114"/>
      <c r="F9" s="114"/>
      <c r="G9" s="114"/>
      <c r="H9" s="6"/>
    </row>
    <row r="10" spans="1:8" ht="12.75">
      <c r="A10" s="104" t="s">
        <v>1</v>
      </c>
      <c r="B10" s="105"/>
      <c r="C10" s="105"/>
      <c r="D10" s="105"/>
      <c r="E10" s="105"/>
      <c r="F10" s="6"/>
      <c r="G10" s="6"/>
      <c r="H10" s="6"/>
    </row>
    <row r="11" spans="1:8" ht="12.75">
      <c r="A11" s="104" t="s">
        <v>2</v>
      </c>
      <c r="B11" s="105"/>
      <c r="C11" s="105"/>
      <c r="D11" s="105"/>
      <c r="E11" s="105"/>
      <c r="F11" s="6"/>
      <c r="G11" s="6"/>
      <c r="H11" s="6"/>
    </row>
    <row r="12" spans="1:8" ht="12.75">
      <c r="A12" s="104" t="s">
        <v>98</v>
      </c>
      <c r="B12" s="105"/>
      <c r="C12" s="105"/>
      <c r="D12" s="105"/>
      <c r="E12" s="105"/>
      <c r="F12" s="6"/>
      <c r="G12" s="6"/>
      <c r="H12" s="6"/>
    </row>
    <row r="13" spans="1:8" ht="12.75">
      <c r="A13" s="104" t="s">
        <v>226</v>
      </c>
      <c r="B13" s="105"/>
      <c r="C13" s="105"/>
      <c r="D13" s="105"/>
      <c r="E13" s="105"/>
      <c r="F13" s="6"/>
      <c r="G13" s="6"/>
      <c r="H13" s="6"/>
    </row>
    <row r="14" spans="1:8" ht="12.75">
      <c r="A14" s="104" t="s">
        <v>227</v>
      </c>
      <c r="B14" s="105"/>
      <c r="C14" s="105"/>
      <c r="D14" s="105"/>
      <c r="E14" s="105"/>
      <c r="F14" s="6"/>
      <c r="G14" s="6"/>
      <c r="H14" s="6"/>
    </row>
    <row r="15" spans="1:8" ht="12.75">
      <c r="A15" s="11"/>
      <c r="B15" s="9"/>
      <c r="C15" s="9"/>
      <c r="D15" s="9"/>
      <c r="E15" s="9"/>
      <c r="F15" s="6"/>
      <c r="G15" s="6"/>
      <c r="H15" s="6"/>
    </row>
    <row r="16" spans="1:8" ht="12.75" customHeight="1">
      <c r="A16" s="115" t="s">
        <v>4</v>
      </c>
      <c r="B16" s="117" t="s">
        <v>5</v>
      </c>
      <c r="C16" s="117" t="s">
        <v>6</v>
      </c>
      <c r="D16" s="117" t="s">
        <v>7</v>
      </c>
      <c r="E16" s="117" t="s">
        <v>8</v>
      </c>
      <c r="F16" s="109" t="s">
        <v>130</v>
      </c>
      <c r="G16" s="110"/>
      <c r="H16" s="6"/>
    </row>
    <row r="17" spans="1:8" ht="12.75">
      <c r="A17" s="116"/>
      <c r="B17" s="118"/>
      <c r="C17" s="118"/>
      <c r="D17" s="118"/>
      <c r="E17" s="118"/>
      <c r="F17" s="65">
        <v>2014</v>
      </c>
      <c r="G17" s="65">
        <v>2015</v>
      </c>
      <c r="H17" s="6"/>
    </row>
    <row r="18" spans="1:8" ht="19.5" customHeight="1">
      <c r="A18" s="47" t="s">
        <v>9</v>
      </c>
      <c r="B18" s="52" t="s">
        <v>51</v>
      </c>
      <c r="C18" s="30"/>
      <c r="D18" s="30"/>
      <c r="E18" s="30"/>
      <c r="F18" s="56">
        <f>F19+F23+F49+F61+F65</f>
        <v>20985.7</v>
      </c>
      <c r="G18" s="45">
        <f>G19+G23+G49+G61+G65</f>
        <v>20715.600000000002</v>
      </c>
      <c r="H18" s="6"/>
    </row>
    <row r="19" spans="1:8" ht="51" customHeight="1">
      <c r="A19" s="37" t="s">
        <v>131</v>
      </c>
      <c r="B19" s="5" t="s">
        <v>51</v>
      </c>
      <c r="C19" s="5" t="s">
        <v>53</v>
      </c>
      <c r="D19" s="5"/>
      <c r="E19" s="5"/>
      <c r="F19" s="67">
        <v>25</v>
      </c>
      <c r="G19" s="67">
        <v>25</v>
      </c>
      <c r="H19" s="6"/>
    </row>
    <row r="20" spans="1:8" ht="26.25" customHeight="1">
      <c r="A20" s="38" t="s">
        <v>150</v>
      </c>
      <c r="B20" s="5" t="s">
        <v>51</v>
      </c>
      <c r="C20" s="5" t="s">
        <v>53</v>
      </c>
      <c r="D20" s="5" t="s">
        <v>61</v>
      </c>
      <c r="E20" s="5"/>
      <c r="F20" s="63">
        <v>25</v>
      </c>
      <c r="G20" s="63">
        <v>25</v>
      </c>
      <c r="H20" s="6"/>
    </row>
    <row r="21" spans="1:8" ht="26.25" customHeight="1">
      <c r="A21" s="38" t="s">
        <v>134</v>
      </c>
      <c r="B21" s="5" t="s">
        <v>51</v>
      </c>
      <c r="C21" s="5" t="s">
        <v>53</v>
      </c>
      <c r="D21" s="5" t="s">
        <v>78</v>
      </c>
      <c r="E21" s="5"/>
      <c r="F21" s="63">
        <v>25</v>
      </c>
      <c r="G21" s="63">
        <v>25</v>
      </c>
      <c r="H21" s="6"/>
    </row>
    <row r="22" spans="1:8" ht="39.75" customHeight="1">
      <c r="A22" s="39" t="s">
        <v>135</v>
      </c>
      <c r="B22" s="5" t="s">
        <v>51</v>
      </c>
      <c r="C22" s="5" t="s">
        <v>53</v>
      </c>
      <c r="D22" s="5" t="s">
        <v>78</v>
      </c>
      <c r="E22" s="5" t="s">
        <v>133</v>
      </c>
      <c r="F22" s="63">
        <v>25</v>
      </c>
      <c r="G22" s="63">
        <v>25</v>
      </c>
      <c r="H22" s="6"/>
    </row>
    <row r="23" spans="1:8" ht="30.75" customHeight="1">
      <c r="A23" s="26" t="s">
        <v>10</v>
      </c>
      <c r="B23" s="5" t="s">
        <v>51</v>
      </c>
      <c r="C23" s="5" t="s">
        <v>52</v>
      </c>
      <c r="D23" s="5"/>
      <c r="E23" s="5"/>
      <c r="F23" s="28">
        <f>F24+F33+F35+F39+F47+F43+F45</f>
        <v>13949.3</v>
      </c>
      <c r="G23" s="28">
        <f>G24+G33+G35+G39+G47+G43+G45</f>
        <v>14062.5</v>
      </c>
      <c r="H23" s="6"/>
    </row>
    <row r="24" spans="1:8" ht="27.75" customHeight="1">
      <c r="A24" s="4" t="s">
        <v>11</v>
      </c>
      <c r="B24" s="5" t="s">
        <v>51</v>
      </c>
      <c r="C24" s="5" t="s">
        <v>52</v>
      </c>
      <c r="D24" s="5" t="s">
        <v>61</v>
      </c>
      <c r="E24" s="5"/>
      <c r="F24" s="61">
        <v>12684.3</v>
      </c>
      <c r="G24" s="61">
        <v>12797</v>
      </c>
      <c r="H24" s="6"/>
    </row>
    <row r="25" spans="1:8" ht="18" customHeight="1">
      <c r="A25" s="4" t="s">
        <v>12</v>
      </c>
      <c r="B25" s="5" t="s">
        <v>51</v>
      </c>
      <c r="C25" s="5" t="s">
        <v>52</v>
      </c>
      <c r="D25" s="5" t="s">
        <v>62</v>
      </c>
      <c r="E25" s="5"/>
      <c r="F25" s="59">
        <f>F26+F27+F28+F29+F30+F31</f>
        <v>12684.300000000001</v>
      </c>
      <c r="G25" s="59">
        <f>G26+G27+G28+G29+G30+G31</f>
        <v>12797.000000000002</v>
      </c>
      <c r="H25" s="6"/>
    </row>
    <row r="26" spans="1:8" ht="18" customHeight="1">
      <c r="A26" s="4" t="s">
        <v>136</v>
      </c>
      <c r="B26" s="5" t="s">
        <v>51</v>
      </c>
      <c r="C26" s="5" t="s">
        <v>52</v>
      </c>
      <c r="D26" s="5" t="s">
        <v>62</v>
      </c>
      <c r="E26" s="5" t="s">
        <v>137</v>
      </c>
      <c r="F26" s="59">
        <v>9506.7</v>
      </c>
      <c r="G26" s="59">
        <v>9506.7</v>
      </c>
      <c r="H26" s="6"/>
    </row>
    <row r="27" spans="1:8" ht="24.75" customHeight="1">
      <c r="A27" s="38" t="s">
        <v>138</v>
      </c>
      <c r="B27" s="5" t="s">
        <v>51</v>
      </c>
      <c r="C27" s="5" t="s">
        <v>52</v>
      </c>
      <c r="D27" s="5" t="s">
        <v>62</v>
      </c>
      <c r="E27" s="5" t="s">
        <v>139</v>
      </c>
      <c r="F27" s="59">
        <v>5</v>
      </c>
      <c r="G27" s="59">
        <v>5</v>
      </c>
      <c r="H27" s="6"/>
    </row>
    <row r="28" spans="1:8" ht="42.75" customHeight="1">
      <c r="A28" s="38" t="s">
        <v>132</v>
      </c>
      <c r="B28" s="5" t="s">
        <v>51</v>
      </c>
      <c r="C28" s="5" t="s">
        <v>52</v>
      </c>
      <c r="D28" s="5" t="s">
        <v>62</v>
      </c>
      <c r="E28" s="5" t="s">
        <v>140</v>
      </c>
      <c r="F28" s="59">
        <v>755</v>
      </c>
      <c r="G28" s="59">
        <v>775</v>
      </c>
      <c r="H28" s="6"/>
    </row>
    <row r="29" spans="1:8" ht="33" customHeight="1">
      <c r="A29" s="38" t="s">
        <v>135</v>
      </c>
      <c r="B29" s="5" t="s">
        <v>51</v>
      </c>
      <c r="C29" s="5" t="s">
        <v>52</v>
      </c>
      <c r="D29" s="5" t="s">
        <v>62</v>
      </c>
      <c r="E29" s="5" t="s">
        <v>133</v>
      </c>
      <c r="F29" s="59">
        <v>1918.4</v>
      </c>
      <c r="G29" s="59">
        <v>2011.1</v>
      </c>
      <c r="H29" s="6"/>
    </row>
    <row r="30" spans="1:8" ht="30" customHeight="1">
      <c r="A30" s="38" t="s">
        <v>141</v>
      </c>
      <c r="B30" s="5" t="s">
        <v>51</v>
      </c>
      <c r="C30" s="5" t="s">
        <v>52</v>
      </c>
      <c r="D30" s="5" t="s">
        <v>62</v>
      </c>
      <c r="E30" s="5" t="s">
        <v>142</v>
      </c>
      <c r="F30" s="59">
        <v>424.2</v>
      </c>
      <c r="G30" s="59">
        <v>424.2</v>
      </c>
      <c r="H30" s="6"/>
    </row>
    <row r="31" spans="1:8" ht="23.25" customHeight="1">
      <c r="A31" s="38" t="s">
        <v>144</v>
      </c>
      <c r="B31" s="5" t="s">
        <v>51</v>
      </c>
      <c r="C31" s="5" t="s">
        <v>52</v>
      </c>
      <c r="D31" s="5" t="s">
        <v>62</v>
      </c>
      <c r="E31" s="5" t="s">
        <v>143</v>
      </c>
      <c r="F31" s="59">
        <v>75</v>
      </c>
      <c r="G31" s="59">
        <v>75</v>
      </c>
      <c r="H31" s="6"/>
    </row>
    <row r="32" spans="1:8" ht="18.75" customHeight="1">
      <c r="A32" s="38" t="s">
        <v>76</v>
      </c>
      <c r="B32" s="5" t="s">
        <v>51</v>
      </c>
      <c r="C32" s="5" t="s">
        <v>52</v>
      </c>
      <c r="D32" s="5" t="s">
        <v>82</v>
      </c>
      <c r="E32" s="5"/>
      <c r="F32" s="59">
        <f>F33+F35+F39+F43+F45</f>
        <v>1264.7</v>
      </c>
      <c r="G32" s="59">
        <f>G33+G35+G39+G43+G45</f>
        <v>1265.5</v>
      </c>
      <c r="H32" s="6"/>
    </row>
    <row r="33" spans="1:8" ht="24.75" customHeight="1">
      <c r="A33" s="13" t="s">
        <v>13</v>
      </c>
      <c r="B33" s="5" t="s">
        <v>51</v>
      </c>
      <c r="C33" s="5" t="s">
        <v>52</v>
      </c>
      <c r="D33" s="5" t="s">
        <v>145</v>
      </c>
      <c r="E33" s="5"/>
      <c r="F33" s="61">
        <v>10.8</v>
      </c>
      <c r="G33" s="61">
        <v>10.9</v>
      </c>
      <c r="H33" s="6"/>
    </row>
    <row r="34" spans="1:8" ht="41.25" customHeight="1">
      <c r="A34" s="13" t="s">
        <v>13</v>
      </c>
      <c r="B34" s="5" t="s">
        <v>51</v>
      </c>
      <c r="C34" s="5" t="s">
        <v>52</v>
      </c>
      <c r="D34" s="5" t="s">
        <v>145</v>
      </c>
      <c r="E34" s="5" t="s">
        <v>133</v>
      </c>
      <c r="F34" s="61">
        <v>10.8</v>
      </c>
      <c r="G34" s="61">
        <v>10.9</v>
      </c>
      <c r="H34" s="6"/>
    </row>
    <row r="35" spans="1:8" ht="37.5" customHeight="1">
      <c r="A35" s="13" t="s">
        <v>14</v>
      </c>
      <c r="B35" s="5" t="s">
        <v>51</v>
      </c>
      <c r="C35" s="5" t="s">
        <v>52</v>
      </c>
      <c r="D35" s="5" t="s">
        <v>146</v>
      </c>
      <c r="E35" s="5"/>
      <c r="F35" s="62">
        <v>529.9</v>
      </c>
      <c r="G35" s="62">
        <v>530.1</v>
      </c>
      <c r="H35" s="6"/>
    </row>
    <row r="36" spans="1:8" ht="20.25" customHeight="1">
      <c r="A36" s="4" t="s">
        <v>136</v>
      </c>
      <c r="B36" s="5" t="s">
        <v>51</v>
      </c>
      <c r="C36" s="5" t="s">
        <v>52</v>
      </c>
      <c r="D36" s="5" t="s">
        <v>146</v>
      </c>
      <c r="E36" s="5" t="s">
        <v>137</v>
      </c>
      <c r="F36" s="59">
        <v>466.3</v>
      </c>
      <c r="G36" s="59">
        <v>466.3</v>
      </c>
      <c r="H36" s="6"/>
    </row>
    <row r="37" spans="1:8" ht="44.25" customHeight="1">
      <c r="A37" s="39" t="s">
        <v>132</v>
      </c>
      <c r="B37" s="5" t="s">
        <v>51</v>
      </c>
      <c r="C37" s="5" t="s">
        <v>52</v>
      </c>
      <c r="D37" s="5" t="s">
        <v>146</v>
      </c>
      <c r="E37" s="5" t="s">
        <v>140</v>
      </c>
      <c r="F37" s="59">
        <v>11.4</v>
      </c>
      <c r="G37" s="59">
        <v>11.7</v>
      </c>
      <c r="H37" s="6"/>
    </row>
    <row r="38" spans="1:8" ht="23.25" customHeight="1">
      <c r="A38" s="38" t="s">
        <v>135</v>
      </c>
      <c r="B38" s="5" t="s">
        <v>51</v>
      </c>
      <c r="C38" s="5" t="s">
        <v>52</v>
      </c>
      <c r="D38" s="5" t="s">
        <v>146</v>
      </c>
      <c r="E38" s="5" t="s">
        <v>133</v>
      </c>
      <c r="F38" s="59">
        <v>52.2</v>
      </c>
      <c r="G38" s="59">
        <v>52.1</v>
      </c>
      <c r="H38" s="6"/>
    </row>
    <row r="39" spans="1:8" ht="39" customHeight="1">
      <c r="A39" s="13" t="s">
        <v>15</v>
      </c>
      <c r="B39" s="5" t="s">
        <v>51</v>
      </c>
      <c r="C39" s="5" t="s">
        <v>52</v>
      </c>
      <c r="D39" s="5" t="s">
        <v>149</v>
      </c>
      <c r="E39" s="5"/>
      <c r="F39" s="61">
        <v>721.6</v>
      </c>
      <c r="G39" s="61">
        <v>722</v>
      </c>
      <c r="H39" s="6"/>
    </row>
    <row r="40" spans="1:8" ht="22.5" customHeight="1">
      <c r="A40" s="4" t="s">
        <v>136</v>
      </c>
      <c r="B40" s="5" t="s">
        <v>51</v>
      </c>
      <c r="C40" s="5" t="s">
        <v>52</v>
      </c>
      <c r="D40" s="5" t="s">
        <v>149</v>
      </c>
      <c r="E40" s="5" t="s">
        <v>137</v>
      </c>
      <c r="F40" s="59">
        <v>661.5</v>
      </c>
      <c r="G40" s="59">
        <v>661.5</v>
      </c>
      <c r="H40" s="6"/>
    </row>
    <row r="41" spans="1:8" ht="37.5" customHeight="1">
      <c r="A41" s="39" t="s">
        <v>132</v>
      </c>
      <c r="B41" s="5" t="s">
        <v>51</v>
      </c>
      <c r="C41" s="5" t="s">
        <v>52</v>
      </c>
      <c r="D41" s="5" t="s">
        <v>149</v>
      </c>
      <c r="E41" s="5" t="s">
        <v>140</v>
      </c>
      <c r="F41" s="59">
        <v>12.5</v>
      </c>
      <c r="G41" s="59">
        <v>12.5</v>
      </c>
      <c r="H41" s="6"/>
    </row>
    <row r="42" spans="1:8" ht="29.25" customHeight="1">
      <c r="A42" s="38" t="s">
        <v>135</v>
      </c>
      <c r="B42" s="5" t="s">
        <v>51</v>
      </c>
      <c r="C42" s="5" t="s">
        <v>52</v>
      </c>
      <c r="D42" s="5" t="s">
        <v>149</v>
      </c>
      <c r="E42" s="5" t="s">
        <v>133</v>
      </c>
      <c r="F42" s="59">
        <v>47.6</v>
      </c>
      <c r="G42" s="59">
        <v>48</v>
      </c>
      <c r="H42" s="6"/>
    </row>
    <row r="43" spans="1:8" ht="45.75" customHeight="1">
      <c r="A43" s="2" t="s">
        <v>224</v>
      </c>
      <c r="B43" s="5" t="s">
        <v>51</v>
      </c>
      <c r="C43" s="5" t="s">
        <v>52</v>
      </c>
      <c r="D43" s="5" t="s">
        <v>108</v>
      </c>
      <c r="E43" s="5"/>
      <c r="F43" s="61">
        <v>0.2</v>
      </c>
      <c r="G43" s="61">
        <v>0.2</v>
      </c>
      <c r="H43" s="6"/>
    </row>
    <row r="44" spans="1:8" ht="29.25" customHeight="1">
      <c r="A44" s="38" t="s">
        <v>135</v>
      </c>
      <c r="B44" s="5" t="s">
        <v>51</v>
      </c>
      <c r="C44" s="5" t="s">
        <v>52</v>
      </c>
      <c r="D44" s="5" t="s">
        <v>108</v>
      </c>
      <c r="E44" s="5" t="s">
        <v>133</v>
      </c>
      <c r="F44" s="61">
        <v>0.2</v>
      </c>
      <c r="G44" s="61">
        <v>0.2</v>
      </c>
      <c r="H44" s="6"/>
    </row>
    <row r="45" spans="1:8" ht="47.25" customHeight="1">
      <c r="A45" s="38" t="s">
        <v>255</v>
      </c>
      <c r="B45" s="5" t="s">
        <v>51</v>
      </c>
      <c r="C45" s="5" t="s">
        <v>52</v>
      </c>
      <c r="D45" s="5" t="s">
        <v>254</v>
      </c>
      <c r="E45" s="5"/>
      <c r="F45" s="1">
        <v>2.2</v>
      </c>
      <c r="G45" s="62">
        <v>2.3</v>
      </c>
      <c r="H45" s="6"/>
    </row>
    <row r="46" spans="1:8" ht="17.25" customHeight="1">
      <c r="A46" s="103" t="s">
        <v>204</v>
      </c>
      <c r="B46" s="5" t="s">
        <v>51</v>
      </c>
      <c r="C46" s="5" t="s">
        <v>52</v>
      </c>
      <c r="D46" s="5" t="s">
        <v>254</v>
      </c>
      <c r="E46" s="5" t="s">
        <v>156</v>
      </c>
      <c r="F46" s="1">
        <v>2.2</v>
      </c>
      <c r="G46" s="62">
        <v>2.3</v>
      </c>
      <c r="H46" s="6"/>
    </row>
    <row r="47" spans="1:8" ht="47.25" customHeight="1">
      <c r="A47" s="2" t="s">
        <v>147</v>
      </c>
      <c r="B47" s="5" t="s">
        <v>51</v>
      </c>
      <c r="C47" s="5" t="s">
        <v>52</v>
      </c>
      <c r="D47" s="5" t="s">
        <v>148</v>
      </c>
      <c r="E47" s="5"/>
      <c r="F47" s="61">
        <v>0.3</v>
      </c>
      <c r="G47" s="61">
        <v>0</v>
      </c>
      <c r="H47" s="6"/>
    </row>
    <row r="48" spans="1:8" ht="23.25" customHeight="1">
      <c r="A48" s="38" t="s">
        <v>135</v>
      </c>
      <c r="B48" s="5" t="s">
        <v>51</v>
      </c>
      <c r="C48" s="5" t="s">
        <v>52</v>
      </c>
      <c r="D48" s="5" t="s">
        <v>148</v>
      </c>
      <c r="E48" s="5" t="s">
        <v>133</v>
      </c>
      <c r="F48" s="61">
        <v>0.3</v>
      </c>
      <c r="G48" s="61">
        <v>0</v>
      </c>
      <c r="H48" s="6"/>
    </row>
    <row r="49" spans="1:8" ht="40.5" customHeight="1">
      <c r="A49" s="26" t="s">
        <v>16</v>
      </c>
      <c r="B49" s="5" t="s">
        <v>51</v>
      </c>
      <c r="C49" s="5" t="s">
        <v>55</v>
      </c>
      <c r="D49" s="5"/>
      <c r="E49" s="5"/>
      <c r="F49" s="35">
        <f>F50+F59</f>
        <v>4107.1</v>
      </c>
      <c r="G49" s="35">
        <f>G50+G59</f>
        <v>4120.4</v>
      </c>
      <c r="H49" s="6"/>
    </row>
    <row r="50" spans="1:8" ht="25.5" customHeight="1">
      <c r="A50" s="13" t="s">
        <v>17</v>
      </c>
      <c r="B50" s="5" t="s">
        <v>51</v>
      </c>
      <c r="C50" s="5" t="s">
        <v>55</v>
      </c>
      <c r="D50" s="5" t="s">
        <v>61</v>
      </c>
      <c r="E50" s="5"/>
      <c r="F50" s="85">
        <v>3981.9</v>
      </c>
      <c r="G50" s="85">
        <v>3995.1</v>
      </c>
      <c r="H50" s="6"/>
    </row>
    <row r="51" spans="1:8" ht="15" customHeight="1">
      <c r="A51" s="13" t="s">
        <v>12</v>
      </c>
      <c r="B51" s="5" t="s">
        <v>51</v>
      </c>
      <c r="C51" s="5" t="s">
        <v>55</v>
      </c>
      <c r="D51" s="5" t="s">
        <v>62</v>
      </c>
      <c r="E51" s="5"/>
      <c r="F51" s="24">
        <f>F52+F53+F54+F55+F56+F57</f>
        <v>3981.9</v>
      </c>
      <c r="G51" s="24">
        <f>G52+G53+G54+G55+G56+G57</f>
        <v>3995.1</v>
      </c>
      <c r="H51" s="6"/>
    </row>
    <row r="52" spans="1:8" ht="21" customHeight="1">
      <c r="A52" s="4" t="s">
        <v>136</v>
      </c>
      <c r="B52" s="5" t="s">
        <v>51</v>
      </c>
      <c r="C52" s="5" t="s">
        <v>55</v>
      </c>
      <c r="D52" s="5" t="s">
        <v>62</v>
      </c>
      <c r="E52" s="5" t="s">
        <v>137</v>
      </c>
      <c r="F52" s="85">
        <v>3520.5</v>
      </c>
      <c r="G52" s="85">
        <v>3520.5</v>
      </c>
      <c r="H52" s="6"/>
    </row>
    <row r="53" spans="1:8" ht="28.5" customHeight="1">
      <c r="A53" s="38" t="s">
        <v>138</v>
      </c>
      <c r="B53" s="5" t="s">
        <v>51</v>
      </c>
      <c r="C53" s="5" t="s">
        <v>55</v>
      </c>
      <c r="D53" s="5" t="s">
        <v>62</v>
      </c>
      <c r="E53" s="5" t="s">
        <v>139</v>
      </c>
      <c r="F53" s="86">
        <v>3</v>
      </c>
      <c r="G53" s="86">
        <v>3</v>
      </c>
      <c r="H53" s="6"/>
    </row>
    <row r="54" spans="1:8" ht="28.5" customHeight="1">
      <c r="A54" s="38" t="s">
        <v>132</v>
      </c>
      <c r="B54" s="5" t="s">
        <v>51</v>
      </c>
      <c r="C54" s="5" t="s">
        <v>55</v>
      </c>
      <c r="D54" s="5" t="s">
        <v>62</v>
      </c>
      <c r="E54" s="5" t="s">
        <v>140</v>
      </c>
      <c r="F54" s="85">
        <v>236.8</v>
      </c>
      <c r="G54" s="85">
        <v>233.6</v>
      </c>
      <c r="H54" s="6"/>
    </row>
    <row r="55" spans="1:8" ht="24.75" customHeight="1">
      <c r="A55" s="38" t="s">
        <v>135</v>
      </c>
      <c r="B55" s="5" t="s">
        <v>51</v>
      </c>
      <c r="C55" s="5" t="s">
        <v>55</v>
      </c>
      <c r="D55" s="5" t="s">
        <v>62</v>
      </c>
      <c r="E55" s="5" t="s">
        <v>133</v>
      </c>
      <c r="F55" s="85">
        <v>211.1</v>
      </c>
      <c r="G55" s="85">
        <v>228.5</v>
      </c>
      <c r="H55" s="6"/>
    </row>
    <row r="56" spans="1:8" ht="22.5" customHeight="1">
      <c r="A56" s="38" t="s">
        <v>141</v>
      </c>
      <c r="B56" s="5" t="s">
        <v>51</v>
      </c>
      <c r="C56" s="5" t="s">
        <v>55</v>
      </c>
      <c r="D56" s="5" t="s">
        <v>62</v>
      </c>
      <c r="E56" s="5" t="s">
        <v>142</v>
      </c>
      <c r="F56" s="86">
        <v>8</v>
      </c>
      <c r="G56" s="86">
        <v>7</v>
      </c>
      <c r="H56" s="6"/>
    </row>
    <row r="57" spans="1:8" ht="27" customHeight="1">
      <c r="A57" s="38" t="s">
        <v>144</v>
      </c>
      <c r="B57" s="5" t="s">
        <v>51</v>
      </c>
      <c r="C57" s="5" t="s">
        <v>55</v>
      </c>
      <c r="D57" s="5" t="s">
        <v>62</v>
      </c>
      <c r="E57" s="5" t="s">
        <v>143</v>
      </c>
      <c r="F57" s="86">
        <v>2.5</v>
      </c>
      <c r="G57" s="86">
        <v>2.5</v>
      </c>
      <c r="H57" s="6"/>
    </row>
    <row r="58" spans="1:8" ht="12.75">
      <c r="A58" s="4" t="s">
        <v>76</v>
      </c>
      <c r="B58" s="5" t="s">
        <v>51</v>
      </c>
      <c r="C58" s="5" t="s">
        <v>55</v>
      </c>
      <c r="D58" s="5" t="s">
        <v>82</v>
      </c>
      <c r="E58" s="5"/>
      <c r="F58" s="85">
        <v>125.2</v>
      </c>
      <c r="G58" s="85">
        <v>125.3</v>
      </c>
      <c r="H58" s="6"/>
    </row>
    <row r="59" spans="1:8" ht="25.5" customHeight="1">
      <c r="A59" s="4" t="s">
        <v>74</v>
      </c>
      <c r="B59" s="5" t="s">
        <v>51</v>
      </c>
      <c r="C59" s="5" t="s">
        <v>55</v>
      </c>
      <c r="D59" s="5" t="s">
        <v>151</v>
      </c>
      <c r="E59" s="5"/>
      <c r="F59" s="85">
        <v>125.2</v>
      </c>
      <c r="G59" s="85">
        <v>125.3</v>
      </c>
      <c r="H59" s="6"/>
    </row>
    <row r="60" spans="1:8" ht="19.5" customHeight="1">
      <c r="A60" s="4" t="s">
        <v>136</v>
      </c>
      <c r="B60" s="5" t="s">
        <v>51</v>
      </c>
      <c r="C60" s="5" t="s">
        <v>55</v>
      </c>
      <c r="D60" s="5" t="s">
        <v>151</v>
      </c>
      <c r="E60" s="5" t="s">
        <v>137</v>
      </c>
      <c r="F60" s="85">
        <v>125.2</v>
      </c>
      <c r="G60" s="85">
        <v>125.3</v>
      </c>
      <c r="H60" s="6"/>
    </row>
    <row r="61" spans="1:8" ht="17.25" customHeight="1">
      <c r="A61" s="26" t="s">
        <v>18</v>
      </c>
      <c r="B61" s="27" t="s">
        <v>51</v>
      </c>
      <c r="C61" s="27" t="s">
        <v>71</v>
      </c>
      <c r="D61" s="27"/>
      <c r="E61" s="27"/>
      <c r="F61" s="90">
        <v>450</v>
      </c>
      <c r="G61" s="90">
        <v>46.8</v>
      </c>
      <c r="H61" s="6"/>
    </row>
    <row r="62" spans="1:8" ht="17.25" customHeight="1">
      <c r="A62" s="4" t="s">
        <v>18</v>
      </c>
      <c r="B62" s="5" t="s">
        <v>51</v>
      </c>
      <c r="C62" s="5" t="s">
        <v>71</v>
      </c>
      <c r="D62" s="5" t="s">
        <v>64</v>
      </c>
      <c r="E62" s="5"/>
      <c r="F62" s="86">
        <v>450</v>
      </c>
      <c r="G62" s="86">
        <v>46.8</v>
      </c>
      <c r="H62" s="6"/>
    </row>
    <row r="63" spans="1:8" ht="17.25" customHeight="1">
      <c r="A63" s="4" t="s">
        <v>18</v>
      </c>
      <c r="B63" s="5" t="s">
        <v>51</v>
      </c>
      <c r="C63" s="5" t="s">
        <v>71</v>
      </c>
      <c r="D63" s="5" t="s">
        <v>65</v>
      </c>
      <c r="E63" s="5"/>
      <c r="F63" s="86">
        <v>450</v>
      </c>
      <c r="G63" s="86">
        <v>46.8</v>
      </c>
      <c r="H63" s="6"/>
    </row>
    <row r="64" spans="1:8" ht="16.5" customHeight="1">
      <c r="A64" s="4" t="s">
        <v>19</v>
      </c>
      <c r="B64" s="5" t="s">
        <v>51</v>
      </c>
      <c r="C64" s="5" t="s">
        <v>71</v>
      </c>
      <c r="D64" s="5" t="s">
        <v>65</v>
      </c>
      <c r="E64" s="5" t="s">
        <v>152</v>
      </c>
      <c r="F64" s="86">
        <v>450</v>
      </c>
      <c r="G64" s="86">
        <v>46.8</v>
      </c>
      <c r="H64" s="6"/>
    </row>
    <row r="65" spans="1:8" ht="19.5" customHeight="1">
      <c r="A65" s="26" t="s">
        <v>20</v>
      </c>
      <c r="B65" s="5" t="s">
        <v>51</v>
      </c>
      <c r="C65" s="5" t="s">
        <v>88</v>
      </c>
      <c r="D65" s="5"/>
      <c r="E65" s="5"/>
      <c r="F65" s="35">
        <f>F66+F71+F74+F68</f>
        <v>2454.2999999999997</v>
      </c>
      <c r="G65" s="35">
        <f>G66+G71+G74+G68</f>
        <v>2460.9</v>
      </c>
      <c r="H65" s="6"/>
    </row>
    <row r="66" spans="1:8" ht="27" customHeight="1">
      <c r="A66" s="13" t="s">
        <v>22</v>
      </c>
      <c r="B66" s="5" t="s">
        <v>51</v>
      </c>
      <c r="C66" s="5" t="s">
        <v>88</v>
      </c>
      <c r="D66" s="5" t="s">
        <v>283</v>
      </c>
      <c r="E66" s="5"/>
      <c r="F66" s="87">
        <v>213.2</v>
      </c>
      <c r="G66" s="87">
        <v>213.2</v>
      </c>
      <c r="H66" s="6"/>
    </row>
    <row r="67" spans="1:8" ht="42" customHeight="1">
      <c r="A67" s="12" t="s">
        <v>217</v>
      </c>
      <c r="B67" s="5" t="s">
        <v>51</v>
      </c>
      <c r="C67" s="5" t="s">
        <v>88</v>
      </c>
      <c r="D67" s="5" t="s">
        <v>283</v>
      </c>
      <c r="E67" s="5" t="s">
        <v>114</v>
      </c>
      <c r="F67" s="86">
        <v>213.2</v>
      </c>
      <c r="G67" s="86">
        <v>213.2</v>
      </c>
      <c r="H67" s="6"/>
    </row>
    <row r="68" spans="1:8" ht="26.25" customHeight="1">
      <c r="A68" s="13" t="s">
        <v>22</v>
      </c>
      <c r="B68" s="5" t="s">
        <v>51</v>
      </c>
      <c r="C68" s="5" t="s">
        <v>88</v>
      </c>
      <c r="D68" s="5" t="s">
        <v>67</v>
      </c>
      <c r="E68" s="5"/>
      <c r="F68" s="85">
        <v>1952.1</v>
      </c>
      <c r="G68" s="85">
        <v>1952.1</v>
      </c>
      <c r="H68" s="6"/>
    </row>
    <row r="69" spans="1:8" ht="42" customHeight="1">
      <c r="A69" s="12" t="s">
        <v>153</v>
      </c>
      <c r="B69" s="5" t="s">
        <v>51</v>
      </c>
      <c r="C69" s="5" t="s">
        <v>88</v>
      </c>
      <c r="D69" s="5" t="s">
        <v>67</v>
      </c>
      <c r="E69" s="5" t="s">
        <v>113</v>
      </c>
      <c r="F69" s="85">
        <v>1952.1</v>
      </c>
      <c r="G69" s="85">
        <v>1952.1</v>
      </c>
      <c r="H69" s="6"/>
    </row>
    <row r="70" spans="1:8" ht="27" customHeight="1">
      <c r="A70" s="12" t="s">
        <v>284</v>
      </c>
      <c r="B70" s="5" t="s">
        <v>51</v>
      </c>
      <c r="C70" s="5" t="s">
        <v>88</v>
      </c>
      <c r="D70" s="5" t="s">
        <v>230</v>
      </c>
      <c r="E70" s="5"/>
      <c r="F70" s="86">
        <v>289</v>
      </c>
      <c r="G70" s="86">
        <v>295.6</v>
      </c>
      <c r="H70" s="6"/>
    </row>
    <row r="71" spans="1:8" ht="30" customHeight="1">
      <c r="A71" s="13" t="s">
        <v>22</v>
      </c>
      <c r="B71" s="5" t="s">
        <v>51</v>
      </c>
      <c r="C71" s="5" t="s">
        <v>88</v>
      </c>
      <c r="D71" s="5" t="s">
        <v>193</v>
      </c>
      <c r="E71" s="5"/>
      <c r="F71" s="86">
        <v>289</v>
      </c>
      <c r="G71" s="86">
        <v>295.6</v>
      </c>
      <c r="H71" s="6"/>
    </row>
    <row r="72" spans="1:8" ht="43.5" customHeight="1">
      <c r="A72" s="12" t="s">
        <v>153</v>
      </c>
      <c r="B72" s="5" t="s">
        <v>51</v>
      </c>
      <c r="C72" s="5" t="s">
        <v>88</v>
      </c>
      <c r="D72" s="5" t="s">
        <v>193</v>
      </c>
      <c r="E72" s="5" t="s">
        <v>113</v>
      </c>
      <c r="F72" s="86">
        <v>289</v>
      </c>
      <c r="G72" s="86">
        <v>295.6</v>
      </c>
      <c r="H72" s="6"/>
    </row>
    <row r="73" spans="1:8" ht="1.5" customHeight="1">
      <c r="A73" s="12"/>
      <c r="B73" s="5"/>
      <c r="C73" s="5"/>
      <c r="D73" s="5"/>
      <c r="E73" s="5"/>
      <c r="F73" s="87"/>
      <c r="G73" s="87"/>
      <c r="H73" s="6"/>
    </row>
    <row r="74" spans="1:8" ht="28.5" customHeight="1" hidden="1">
      <c r="A74" s="12"/>
      <c r="B74" s="5"/>
      <c r="C74" s="5"/>
      <c r="D74" s="5"/>
      <c r="E74" s="5"/>
      <c r="F74" s="86"/>
      <c r="G74" s="86"/>
      <c r="H74" s="6"/>
    </row>
    <row r="75" spans="1:8" ht="24" customHeight="1" hidden="1">
      <c r="A75" s="38"/>
      <c r="B75" s="5"/>
      <c r="C75" s="5"/>
      <c r="D75" s="5"/>
      <c r="E75" s="5"/>
      <c r="F75" s="88"/>
      <c r="G75" s="88"/>
      <c r="H75" s="6"/>
    </row>
    <row r="76" spans="1:8" ht="33.75" customHeight="1" hidden="1">
      <c r="A76" s="38"/>
      <c r="B76" s="5"/>
      <c r="C76" s="5"/>
      <c r="D76" s="5"/>
      <c r="E76" s="5"/>
      <c r="F76" s="88"/>
      <c r="G76" s="88"/>
      <c r="H76" s="6"/>
    </row>
    <row r="77" spans="1:8" ht="18.75" customHeight="1">
      <c r="A77" s="44" t="s">
        <v>101</v>
      </c>
      <c r="B77" s="52" t="s">
        <v>60</v>
      </c>
      <c r="C77" s="52"/>
      <c r="D77" s="52"/>
      <c r="E77" s="52"/>
      <c r="F77" s="49">
        <v>1567.5</v>
      </c>
      <c r="G77" s="49">
        <v>1570.5</v>
      </c>
      <c r="H77" s="6"/>
    </row>
    <row r="78" spans="1:8" ht="31.5" customHeight="1">
      <c r="A78" s="32" t="s">
        <v>102</v>
      </c>
      <c r="B78" s="5" t="s">
        <v>60</v>
      </c>
      <c r="C78" s="5" t="s">
        <v>53</v>
      </c>
      <c r="D78" s="5"/>
      <c r="E78" s="5"/>
      <c r="F78" s="91">
        <v>1567.5</v>
      </c>
      <c r="G78" s="91">
        <v>1570.5</v>
      </c>
      <c r="H78" s="6"/>
    </row>
    <row r="79" spans="1:8" ht="17.25" customHeight="1">
      <c r="A79" s="12" t="s">
        <v>11</v>
      </c>
      <c r="B79" s="5" t="s">
        <v>60</v>
      </c>
      <c r="C79" s="5" t="s">
        <v>53</v>
      </c>
      <c r="D79" s="5" t="s">
        <v>104</v>
      </c>
      <c r="E79" s="5"/>
      <c r="F79" s="85">
        <v>1567.5</v>
      </c>
      <c r="G79" s="85">
        <v>1570.5</v>
      </c>
      <c r="H79" s="6"/>
    </row>
    <row r="80" spans="1:8" ht="27" customHeight="1">
      <c r="A80" s="4" t="s">
        <v>103</v>
      </c>
      <c r="B80" s="5" t="s">
        <v>60</v>
      </c>
      <c r="C80" s="5" t="s">
        <v>53</v>
      </c>
      <c r="D80" s="5" t="s">
        <v>75</v>
      </c>
      <c r="E80" s="5"/>
      <c r="F80" s="85">
        <v>1567.5</v>
      </c>
      <c r="G80" s="85">
        <v>1570.5</v>
      </c>
      <c r="H80" s="6"/>
    </row>
    <row r="81" spans="1:8" ht="19.5" customHeight="1">
      <c r="A81" s="4" t="s">
        <v>204</v>
      </c>
      <c r="B81" s="5" t="s">
        <v>60</v>
      </c>
      <c r="C81" s="5" t="s">
        <v>53</v>
      </c>
      <c r="D81" s="5" t="s">
        <v>75</v>
      </c>
      <c r="E81" s="5" t="s">
        <v>156</v>
      </c>
      <c r="F81" s="89">
        <v>1567.5</v>
      </c>
      <c r="G81" s="85">
        <v>1570.5</v>
      </c>
      <c r="H81" s="6"/>
    </row>
    <row r="82" spans="1:8" ht="29.25" customHeight="1">
      <c r="A82" s="47" t="s">
        <v>155</v>
      </c>
      <c r="B82" s="52" t="s">
        <v>53</v>
      </c>
      <c r="C82" s="52"/>
      <c r="D82" s="52"/>
      <c r="E82" s="52"/>
      <c r="F82" s="58">
        <f>F83+F89</f>
        <v>1638</v>
      </c>
      <c r="G82" s="49">
        <f>G83+G89</f>
        <v>1638.3000000000002</v>
      </c>
      <c r="H82" s="6"/>
    </row>
    <row r="83" spans="1:8" ht="18.75" customHeight="1">
      <c r="A83" s="32" t="s">
        <v>110</v>
      </c>
      <c r="B83" s="5" t="s">
        <v>53</v>
      </c>
      <c r="C83" s="5" t="s">
        <v>52</v>
      </c>
      <c r="D83" s="5"/>
      <c r="E83" s="5"/>
      <c r="F83" s="91">
        <f>F86+F87+F88</f>
        <v>908.1</v>
      </c>
      <c r="G83" s="91">
        <f>G86+G87+G88</f>
        <v>908.1</v>
      </c>
      <c r="H83" s="6"/>
    </row>
    <row r="84" spans="1:8" ht="37.5" customHeight="1">
      <c r="A84" s="12" t="s">
        <v>11</v>
      </c>
      <c r="B84" s="5" t="s">
        <v>53</v>
      </c>
      <c r="C84" s="5" t="s">
        <v>52</v>
      </c>
      <c r="D84" s="5" t="s">
        <v>104</v>
      </c>
      <c r="E84" s="5"/>
      <c r="F84" s="85">
        <v>908.1</v>
      </c>
      <c r="G84" s="85">
        <v>908.1</v>
      </c>
      <c r="H84" s="6"/>
    </row>
    <row r="85" spans="1:8" ht="37.5" customHeight="1">
      <c r="A85" s="4" t="s">
        <v>21</v>
      </c>
      <c r="B85" s="5" t="s">
        <v>53</v>
      </c>
      <c r="C85" s="5" t="s">
        <v>52</v>
      </c>
      <c r="D85" s="5" t="s">
        <v>66</v>
      </c>
      <c r="E85" s="5"/>
      <c r="F85" s="85">
        <v>908.1</v>
      </c>
      <c r="G85" s="85">
        <v>908.1</v>
      </c>
      <c r="H85" s="6"/>
    </row>
    <row r="86" spans="1:8" ht="21" customHeight="1">
      <c r="A86" s="4" t="s">
        <v>136</v>
      </c>
      <c r="B86" s="5" t="s">
        <v>53</v>
      </c>
      <c r="C86" s="5" t="s">
        <v>52</v>
      </c>
      <c r="D86" s="5" t="s">
        <v>66</v>
      </c>
      <c r="E86" s="5" t="s">
        <v>137</v>
      </c>
      <c r="F86" s="14">
        <v>544.2</v>
      </c>
      <c r="G86" s="14">
        <v>544.2</v>
      </c>
      <c r="H86" s="6"/>
    </row>
    <row r="87" spans="1:8" ht="40.5" customHeight="1">
      <c r="A87" s="38" t="s">
        <v>132</v>
      </c>
      <c r="B87" s="5" t="s">
        <v>53</v>
      </c>
      <c r="C87" s="5" t="s">
        <v>52</v>
      </c>
      <c r="D87" s="5" t="s">
        <v>66</v>
      </c>
      <c r="E87" s="5" t="s">
        <v>140</v>
      </c>
      <c r="F87" s="14">
        <v>38.9</v>
      </c>
      <c r="G87" s="14">
        <v>34.5</v>
      </c>
      <c r="H87" s="6"/>
    </row>
    <row r="88" spans="1:8" ht="27" customHeight="1">
      <c r="A88" s="38" t="s">
        <v>135</v>
      </c>
      <c r="B88" s="5" t="s">
        <v>53</v>
      </c>
      <c r="C88" s="5" t="s">
        <v>52</v>
      </c>
      <c r="D88" s="5" t="s">
        <v>66</v>
      </c>
      <c r="E88" s="5" t="s">
        <v>133</v>
      </c>
      <c r="F88" s="14">
        <v>325</v>
      </c>
      <c r="G88" s="14">
        <v>329.4</v>
      </c>
      <c r="H88" s="6"/>
    </row>
    <row r="89" spans="1:8" ht="54.75" customHeight="1">
      <c r="A89" s="40" t="s">
        <v>111</v>
      </c>
      <c r="B89" s="5" t="s">
        <v>53</v>
      </c>
      <c r="C89" s="5" t="s">
        <v>58</v>
      </c>
      <c r="D89" s="41"/>
      <c r="E89" s="5"/>
      <c r="F89" s="85">
        <v>729.9</v>
      </c>
      <c r="G89" s="85">
        <v>730.2</v>
      </c>
      <c r="H89" s="6"/>
    </row>
    <row r="90" spans="1:8" ht="54.75" customHeight="1">
      <c r="A90" s="2" t="s">
        <v>298</v>
      </c>
      <c r="B90" s="5" t="s">
        <v>53</v>
      </c>
      <c r="C90" s="5" t="s">
        <v>58</v>
      </c>
      <c r="D90" s="41" t="s">
        <v>257</v>
      </c>
      <c r="E90" s="5"/>
      <c r="F90" s="85">
        <v>729.9</v>
      </c>
      <c r="G90" s="85">
        <v>730.2</v>
      </c>
      <c r="H90" s="6"/>
    </row>
    <row r="91" spans="1:8" ht="63" customHeight="1">
      <c r="A91" s="2" t="s">
        <v>112</v>
      </c>
      <c r="B91" s="5" t="s">
        <v>53</v>
      </c>
      <c r="C91" s="5" t="s">
        <v>58</v>
      </c>
      <c r="D91" s="5" t="s">
        <v>252</v>
      </c>
      <c r="E91" s="5"/>
      <c r="F91" s="85">
        <v>729.9</v>
      </c>
      <c r="G91" s="85">
        <v>730.2</v>
      </c>
      <c r="H91" s="6"/>
    </row>
    <row r="92" spans="1:8" ht="19.5" customHeight="1">
      <c r="A92" s="4" t="s">
        <v>136</v>
      </c>
      <c r="B92" s="5" t="s">
        <v>53</v>
      </c>
      <c r="C92" s="5" t="s">
        <v>58</v>
      </c>
      <c r="D92" s="5" t="s">
        <v>252</v>
      </c>
      <c r="E92" s="5" t="s">
        <v>157</v>
      </c>
      <c r="F92" s="85">
        <v>707.4</v>
      </c>
      <c r="G92" s="85">
        <v>707.4</v>
      </c>
      <c r="H92" s="6"/>
    </row>
    <row r="93" spans="1:8" ht="23.25" customHeight="1">
      <c r="A93" s="38" t="s">
        <v>132</v>
      </c>
      <c r="B93" s="5" t="s">
        <v>53</v>
      </c>
      <c r="C93" s="5" t="s">
        <v>58</v>
      </c>
      <c r="D93" s="5" t="s">
        <v>252</v>
      </c>
      <c r="E93" s="5" t="s">
        <v>140</v>
      </c>
      <c r="F93" s="14">
        <v>12.5</v>
      </c>
      <c r="G93" s="14">
        <v>12.8</v>
      </c>
      <c r="H93" s="6"/>
    </row>
    <row r="94" spans="1:8" ht="27" customHeight="1">
      <c r="A94" s="38" t="s">
        <v>135</v>
      </c>
      <c r="B94" s="5" t="s">
        <v>53</v>
      </c>
      <c r="C94" s="5" t="s">
        <v>58</v>
      </c>
      <c r="D94" s="5" t="s">
        <v>252</v>
      </c>
      <c r="E94" s="5" t="s">
        <v>133</v>
      </c>
      <c r="F94" s="87">
        <v>10</v>
      </c>
      <c r="G94" s="87">
        <v>10</v>
      </c>
      <c r="H94" s="6"/>
    </row>
    <row r="95" spans="1:8" ht="21" customHeight="1">
      <c r="A95" s="47" t="s">
        <v>23</v>
      </c>
      <c r="B95" s="52" t="s">
        <v>52</v>
      </c>
      <c r="C95" s="52"/>
      <c r="D95" s="52"/>
      <c r="E95" s="52"/>
      <c r="F95" s="56">
        <f>F96+F105</f>
        <v>25025.8</v>
      </c>
      <c r="G95" s="45">
        <f>G96+G105</f>
        <v>25025.8</v>
      </c>
      <c r="H95" s="6"/>
    </row>
    <row r="96" spans="1:8" ht="22.5" customHeight="1">
      <c r="A96" s="26" t="s">
        <v>158</v>
      </c>
      <c r="B96" s="27" t="s">
        <v>52</v>
      </c>
      <c r="C96" s="27" t="s">
        <v>58</v>
      </c>
      <c r="D96" s="27"/>
      <c r="E96" s="27"/>
      <c r="F96" s="57">
        <f>F100+F102+F104</f>
        <v>25025.8</v>
      </c>
      <c r="G96" s="35">
        <f>G100+G102+G104</f>
        <v>25025.8</v>
      </c>
      <c r="H96" s="6"/>
    </row>
    <row r="97" spans="1:8" ht="13.5" customHeight="1">
      <c r="A97" s="13" t="s">
        <v>25</v>
      </c>
      <c r="B97" s="5" t="s">
        <v>52</v>
      </c>
      <c r="C97" s="5" t="s">
        <v>58</v>
      </c>
      <c r="D97" s="5">
        <v>5220000</v>
      </c>
      <c r="E97" s="5"/>
      <c r="F97" s="85">
        <v>21806.3</v>
      </c>
      <c r="G97" s="85">
        <v>21806.3</v>
      </c>
      <c r="H97" s="6"/>
    </row>
    <row r="98" spans="1:8" ht="48.75" customHeight="1">
      <c r="A98" s="13" t="s">
        <v>159</v>
      </c>
      <c r="B98" s="5" t="s">
        <v>52</v>
      </c>
      <c r="C98" s="5" t="s">
        <v>58</v>
      </c>
      <c r="D98" s="5" t="s">
        <v>79</v>
      </c>
      <c r="E98" s="5"/>
      <c r="F98" s="85">
        <v>21806.3</v>
      </c>
      <c r="G98" s="85">
        <v>21806.3</v>
      </c>
      <c r="H98" s="6"/>
    </row>
    <row r="99" spans="1:8" ht="37.5" customHeight="1">
      <c r="A99" s="13" t="s">
        <v>80</v>
      </c>
      <c r="B99" s="5" t="s">
        <v>52</v>
      </c>
      <c r="C99" s="5" t="s">
        <v>58</v>
      </c>
      <c r="D99" s="5" t="s">
        <v>160</v>
      </c>
      <c r="E99" s="5"/>
      <c r="F99" s="85">
        <v>21806.3</v>
      </c>
      <c r="G99" s="85">
        <v>21806.3</v>
      </c>
      <c r="H99" s="6"/>
    </row>
    <row r="100" spans="1:8" ht="28.5" customHeight="1">
      <c r="A100" s="38" t="s">
        <v>135</v>
      </c>
      <c r="B100" s="5" t="s">
        <v>52</v>
      </c>
      <c r="C100" s="5" t="s">
        <v>58</v>
      </c>
      <c r="D100" s="5" t="s">
        <v>160</v>
      </c>
      <c r="E100" s="5" t="s">
        <v>133</v>
      </c>
      <c r="F100" s="85">
        <v>21806.3</v>
      </c>
      <c r="G100" s="85">
        <v>21806.3</v>
      </c>
      <c r="H100" s="6"/>
    </row>
    <row r="101" spans="1:8" ht="35.25" customHeight="1">
      <c r="A101" s="15" t="s">
        <v>164</v>
      </c>
      <c r="B101" s="5" t="s">
        <v>52</v>
      </c>
      <c r="C101" s="5" t="s">
        <v>58</v>
      </c>
      <c r="D101" s="5" t="s">
        <v>163</v>
      </c>
      <c r="E101" s="5"/>
      <c r="F101" s="85">
        <v>3219.5</v>
      </c>
      <c r="G101" s="85">
        <v>3219.5</v>
      </c>
      <c r="H101" s="6"/>
    </row>
    <row r="102" spans="1:8" ht="39.75" customHeight="1">
      <c r="A102" s="39" t="s">
        <v>168</v>
      </c>
      <c r="B102" s="5" t="s">
        <v>52</v>
      </c>
      <c r="C102" s="5" t="s">
        <v>58</v>
      </c>
      <c r="D102" s="5" t="s">
        <v>163</v>
      </c>
      <c r="E102" s="5" t="s">
        <v>165</v>
      </c>
      <c r="F102" s="85">
        <v>3219.5</v>
      </c>
      <c r="G102" s="85">
        <v>3219.5</v>
      </c>
      <c r="H102" s="6"/>
    </row>
    <row r="103" spans="1:8" ht="42.75" customHeight="1">
      <c r="A103" s="42" t="s">
        <v>166</v>
      </c>
      <c r="B103" s="5" t="s">
        <v>52</v>
      </c>
      <c r="C103" s="5" t="s">
        <v>58</v>
      </c>
      <c r="D103" s="5" t="s">
        <v>167</v>
      </c>
      <c r="E103" s="5"/>
      <c r="F103" s="85">
        <v>0</v>
      </c>
      <c r="G103" s="85">
        <v>0</v>
      </c>
      <c r="H103" s="6"/>
    </row>
    <row r="104" spans="1:8" ht="43.5" customHeight="1">
      <c r="A104" s="39" t="s">
        <v>168</v>
      </c>
      <c r="B104" s="5" t="s">
        <v>52</v>
      </c>
      <c r="C104" s="5" t="s">
        <v>58</v>
      </c>
      <c r="D104" s="5" t="s">
        <v>167</v>
      </c>
      <c r="E104" s="5" t="s">
        <v>165</v>
      </c>
      <c r="F104" s="85">
        <v>0</v>
      </c>
      <c r="G104" s="85">
        <v>0</v>
      </c>
      <c r="H104" s="6"/>
    </row>
    <row r="105" spans="1:8" ht="26.25" customHeight="1">
      <c r="A105" s="31" t="s">
        <v>27</v>
      </c>
      <c r="B105" s="27" t="s">
        <v>52</v>
      </c>
      <c r="C105" s="27" t="s">
        <v>81</v>
      </c>
      <c r="D105" s="27"/>
      <c r="E105" s="27"/>
      <c r="F105" s="57">
        <v>0</v>
      </c>
      <c r="G105" s="35">
        <v>0</v>
      </c>
      <c r="H105" s="6"/>
    </row>
    <row r="106" spans="1:8" ht="2.25" customHeight="1" hidden="1">
      <c r="A106" s="13"/>
      <c r="B106" s="5"/>
      <c r="C106" s="5"/>
      <c r="D106" s="5"/>
      <c r="E106" s="5"/>
      <c r="F106" s="86"/>
      <c r="G106" s="86"/>
      <c r="H106" s="6"/>
    </row>
    <row r="107" spans="1:8" ht="1.5" customHeight="1">
      <c r="A107" s="13"/>
      <c r="B107" s="5"/>
      <c r="C107" s="5"/>
      <c r="D107" s="5"/>
      <c r="E107" s="5"/>
      <c r="F107" s="85"/>
      <c r="G107" s="85"/>
      <c r="H107" s="6"/>
    </row>
    <row r="108" spans="1:8" ht="39.75" customHeight="1" hidden="1">
      <c r="A108" s="4"/>
      <c r="B108" s="5"/>
      <c r="C108" s="5"/>
      <c r="D108" s="5"/>
      <c r="E108" s="5"/>
      <c r="F108" s="86"/>
      <c r="G108" s="86"/>
      <c r="H108" s="6"/>
    </row>
    <row r="109" spans="1:8" ht="28.5" customHeight="1" hidden="1">
      <c r="A109" s="38"/>
      <c r="B109" s="5"/>
      <c r="C109" s="5"/>
      <c r="D109" s="5"/>
      <c r="E109" s="5"/>
      <c r="F109" s="86"/>
      <c r="G109" s="86"/>
      <c r="H109" s="6"/>
    </row>
    <row r="110" spans="1:8" ht="28.5" customHeight="1" hidden="1">
      <c r="A110" s="13"/>
      <c r="B110" s="5"/>
      <c r="C110" s="5"/>
      <c r="D110" s="5"/>
      <c r="E110" s="5"/>
      <c r="F110" s="86"/>
      <c r="G110" s="86"/>
      <c r="H110" s="6"/>
    </row>
    <row r="111" spans="1:8" ht="57" customHeight="1" hidden="1">
      <c r="A111" s="4"/>
      <c r="B111" s="5"/>
      <c r="C111" s="5"/>
      <c r="D111" s="5"/>
      <c r="E111" s="5"/>
      <c r="F111" s="86"/>
      <c r="G111" s="86"/>
      <c r="H111" s="6"/>
    </row>
    <row r="112" spans="1:8" ht="19.5" customHeight="1" hidden="1">
      <c r="A112" s="4"/>
      <c r="B112" s="5"/>
      <c r="C112" s="5"/>
      <c r="D112" s="5"/>
      <c r="E112" s="5"/>
      <c r="F112" s="86"/>
      <c r="G112" s="86"/>
      <c r="H112" s="6"/>
    </row>
    <row r="113" spans="1:8" ht="29.25" customHeight="1">
      <c r="A113" s="47" t="s">
        <v>28</v>
      </c>
      <c r="B113" s="52" t="s">
        <v>54</v>
      </c>
      <c r="C113" s="52"/>
      <c r="D113" s="52"/>
      <c r="E113" s="52"/>
      <c r="F113" s="58">
        <f>F114</f>
        <v>3212.8</v>
      </c>
      <c r="G113" s="49">
        <f>G114</f>
        <v>3212.8</v>
      </c>
      <c r="H113" s="6"/>
    </row>
    <row r="114" spans="1:8" ht="20.25" customHeight="1">
      <c r="A114" s="26" t="s">
        <v>126</v>
      </c>
      <c r="B114" s="5" t="s">
        <v>54</v>
      </c>
      <c r="C114" s="5" t="s">
        <v>51</v>
      </c>
      <c r="D114" s="5"/>
      <c r="E114" s="5"/>
      <c r="F114" s="14">
        <v>3212.8</v>
      </c>
      <c r="G114" s="14">
        <v>3212.8</v>
      </c>
      <c r="H114" s="6"/>
    </row>
    <row r="115" spans="1:8" ht="68.25" customHeight="1">
      <c r="A115" s="29" t="s">
        <v>127</v>
      </c>
      <c r="B115" s="20" t="s">
        <v>54</v>
      </c>
      <c r="C115" s="20" t="s">
        <v>51</v>
      </c>
      <c r="D115" s="20" t="s">
        <v>108</v>
      </c>
      <c r="E115" s="20"/>
      <c r="F115" s="14">
        <v>3212.8</v>
      </c>
      <c r="G115" s="14">
        <v>3212.8</v>
      </c>
      <c r="H115" s="6"/>
    </row>
    <row r="116" spans="1:8" ht="15.75" customHeight="1">
      <c r="A116" s="29" t="s">
        <v>76</v>
      </c>
      <c r="B116" s="20" t="s">
        <v>54</v>
      </c>
      <c r="C116" s="20" t="s">
        <v>51</v>
      </c>
      <c r="D116" s="20" t="s">
        <v>108</v>
      </c>
      <c r="E116" s="20"/>
      <c r="F116" s="14">
        <v>3212.8</v>
      </c>
      <c r="G116" s="14">
        <v>3212.8</v>
      </c>
      <c r="H116" s="6"/>
    </row>
    <row r="117" spans="1:8" ht="12.75">
      <c r="A117" s="12" t="s">
        <v>204</v>
      </c>
      <c r="B117" s="5" t="s">
        <v>54</v>
      </c>
      <c r="C117" s="5" t="s">
        <v>51</v>
      </c>
      <c r="D117" s="5" t="s">
        <v>108</v>
      </c>
      <c r="E117" s="5" t="s">
        <v>156</v>
      </c>
      <c r="F117" s="14">
        <v>3212.8</v>
      </c>
      <c r="G117" s="14">
        <v>3212.8</v>
      </c>
      <c r="H117" s="6"/>
    </row>
    <row r="118" spans="1:8" ht="18.75" customHeight="1">
      <c r="A118" s="53" t="s">
        <v>30</v>
      </c>
      <c r="B118" s="45" t="s">
        <v>55</v>
      </c>
      <c r="C118" s="45"/>
      <c r="D118" s="45"/>
      <c r="E118" s="45"/>
      <c r="F118" s="56">
        <v>65</v>
      </c>
      <c r="G118" s="45">
        <v>65</v>
      </c>
      <c r="H118" s="6"/>
    </row>
    <row r="119" spans="1:8" ht="30.75" customHeight="1">
      <c r="A119" s="26" t="s">
        <v>31</v>
      </c>
      <c r="B119" s="5" t="s">
        <v>55</v>
      </c>
      <c r="C119" s="5" t="s">
        <v>53</v>
      </c>
      <c r="D119" s="5"/>
      <c r="E119" s="5"/>
      <c r="F119" s="87">
        <v>65</v>
      </c>
      <c r="G119" s="87">
        <v>65</v>
      </c>
      <c r="H119" s="6"/>
    </row>
    <row r="120" spans="1:8" ht="27" customHeight="1">
      <c r="A120" s="4" t="s">
        <v>32</v>
      </c>
      <c r="B120" s="5" t="s">
        <v>55</v>
      </c>
      <c r="C120" s="5" t="s">
        <v>53</v>
      </c>
      <c r="D120" s="5">
        <v>4100000</v>
      </c>
      <c r="E120" s="5"/>
      <c r="F120" s="87">
        <v>65</v>
      </c>
      <c r="G120" s="87">
        <v>65</v>
      </c>
      <c r="H120" s="6"/>
    </row>
    <row r="121" spans="1:8" ht="19.5" customHeight="1">
      <c r="A121" s="4" t="s">
        <v>33</v>
      </c>
      <c r="B121" s="5" t="s">
        <v>55</v>
      </c>
      <c r="C121" s="5" t="s">
        <v>53</v>
      </c>
      <c r="D121" s="5">
        <v>4100100</v>
      </c>
      <c r="E121" s="5"/>
      <c r="F121" s="87">
        <v>65</v>
      </c>
      <c r="G121" s="87">
        <v>65</v>
      </c>
      <c r="H121" s="6"/>
    </row>
    <row r="122" spans="1:8" ht="27.75" customHeight="1">
      <c r="A122" s="38" t="s">
        <v>135</v>
      </c>
      <c r="B122" s="5" t="s">
        <v>55</v>
      </c>
      <c r="C122" s="5" t="s">
        <v>53</v>
      </c>
      <c r="D122" s="5" t="s">
        <v>169</v>
      </c>
      <c r="E122" s="5" t="s">
        <v>133</v>
      </c>
      <c r="F122" s="87">
        <v>65</v>
      </c>
      <c r="G122" s="87">
        <v>65</v>
      </c>
      <c r="H122" s="6"/>
    </row>
    <row r="123" spans="1:8" ht="17.25" customHeight="1">
      <c r="A123" s="47" t="s">
        <v>34</v>
      </c>
      <c r="B123" s="52" t="s">
        <v>56</v>
      </c>
      <c r="C123" s="52"/>
      <c r="D123" s="52"/>
      <c r="E123" s="52"/>
      <c r="F123" s="56">
        <f>F124+F128+F150+F158</f>
        <v>275623.8</v>
      </c>
      <c r="G123" s="45">
        <f>G124+G128+G150+G158</f>
        <v>282156.2</v>
      </c>
      <c r="H123" s="6"/>
    </row>
    <row r="124" spans="1:8" ht="14.25" customHeight="1">
      <c r="A124" s="26" t="s">
        <v>35</v>
      </c>
      <c r="B124" s="5" t="s">
        <v>56</v>
      </c>
      <c r="C124" s="5" t="s">
        <v>51</v>
      </c>
      <c r="D124" s="5"/>
      <c r="E124" s="5"/>
      <c r="F124" s="14">
        <f>F127</f>
        <v>57879.4</v>
      </c>
      <c r="G124" s="14">
        <f>G127</f>
        <v>58755.1</v>
      </c>
      <c r="H124" s="6"/>
    </row>
    <row r="125" spans="1:8" ht="21" customHeight="1">
      <c r="A125" s="68" t="s">
        <v>228</v>
      </c>
      <c r="B125" s="5" t="s">
        <v>56</v>
      </c>
      <c r="C125" s="5" t="s">
        <v>51</v>
      </c>
      <c r="D125" s="5" t="s">
        <v>229</v>
      </c>
      <c r="E125" s="5"/>
      <c r="F125" s="14">
        <v>57879.4</v>
      </c>
      <c r="G125" s="14">
        <v>58755.1</v>
      </c>
      <c r="H125" s="6"/>
    </row>
    <row r="126" spans="1:8" ht="33" customHeight="1">
      <c r="A126" s="4" t="s">
        <v>22</v>
      </c>
      <c r="B126" s="5" t="s">
        <v>56</v>
      </c>
      <c r="C126" s="5" t="s">
        <v>51</v>
      </c>
      <c r="D126" s="5" t="s">
        <v>222</v>
      </c>
      <c r="E126" s="5"/>
      <c r="F126" s="92">
        <v>57879.4</v>
      </c>
      <c r="G126" s="92">
        <v>58755.1</v>
      </c>
      <c r="H126" s="6"/>
    </row>
    <row r="127" spans="1:8" ht="63" customHeight="1">
      <c r="A127" s="12" t="s">
        <v>172</v>
      </c>
      <c r="B127" s="5" t="s">
        <v>56</v>
      </c>
      <c r="C127" s="5" t="s">
        <v>51</v>
      </c>
      <c r="D127" s="5" t="s">
        <v>222</v>
      </c>
      <c r="E127" s="5" t="s">
        <v>113</v>
      </c>
      <c r="F127" s="92">
        <v>57879.4</v>
      </c>
      <c r="G127" s="92">
        <v>58755.1</v>
      </c>
      <c r="H127" s="6"/>
    </row>
    <row r="128" spans="1:8" ht="14.25" customHeight="1">
      <c r="A128" s="26" t="s">
        <v>36</v>
      </c>
      <c r="B128" s="5" t="s">
        <v>56</v>
      </c>
      <c r="C128" s="5" t="s">
        <v>60</v>
      </c>
      <c r="D128" s="5"/>
      <c r="E128" s="5"/>
      <c r="F128" s="57">
        <f>F130+F133+F136+F139+F141+F145+F146+F149</f>
        <v>204740.7</v>
      </c>
      <c r="G128" s="35">
        <f>G130+G133+G136+G139+G141+G145+G146+G149</f>
        <v>209950.70000000004</v>
      </c>
      <c r="H128" s="6"/>
    </row>
    <row r="129" spans="1:8" ht="32.25" customHeight="1">
      <c r="A129" s="4" t="s">
        <v>22</v>
      </c>
      <c r="B129" s="5" t="s">
        <v>56</v>
      </c>
      <c r="C129" s="5" t="s">
        <v>60</v>
      </c>
      <c r="D129" s="5" t="s">
        <v>218</v>
      </c>
      <c r="E129" s="5"/>
      <c r="F129" s="88">
        <f>F130</f>
        <v>35622.3</v>
      </c>
      <c r="G129" s="88">
        <f>G130</f>
        <v>38086</v>
      </c>
      <c r="H129" s="6"/>
    </row>
    <row r="130" spans="1:8" ht="54" customHeight="1">
      <c r="A130" s="12" t="s">
        <v>172</v>
      </c>
      <c r="B130" s="5" t="s">
        <v>56</v>
      </c>
      <c r="C130" s="5" t="s">
        <v>60</v>
      </c>
      <c r="D130" s="5" t="s">
        <v>218</v>
      </c>
      <c r="E130" s="5" t="s">
        <v>113</v>
      </c>
      <c r="F130" s="88">
        <v>35622.3</v>
      </c>
      <c r="G130" s="88">
        <v>38086</v>
      </c>
      <c r="H130" s="6"/>
    </row>
    <row r="131" spans="1:8" ht="25.5">
      <c r="A131" s="12" t="s">
        <v>244</v>
      </c>
      <c r="B131" s="5" t="s">
        <v>56</v>
      </c>
      <c r="C131" s="5" t="s">
        <v>60</v>
      </c>
      <c r="D131" s="5" t="s">
        <v>243</v>
      </c>
      <c r="E131" s="5"/>
      <c r="F131" s="88">
        <v>3906</v>
      </c>
      <c r="G131" s="88">
        <v>3906</v>
      </c>
      <c r="H131" s="6"/>
    </row>
    <row r="132" spans="1:8" ht="12.75">
      <c r="A132" s="43" t="s">
        <v>182</v>
      </c>
      <c r="B132" s="5" t="s">
        <v>56</v>
      </c>
      <c r="C132" s="5" t="s">
        <v>60</v>
      </c>
      <c r="D132" s="5" t="s">
        <v>183</v>
      </c>
      <c r="E132" s="5"/>
      <c r="F132" s="88">
        <v>3906</v>
      </c>
      <c r="G132" s="88">
        <v>3906</v>
      </c>
      <c r="H132" s="66"/>
    </row>
    <row r="133" spans="1:8" ht="50.25" customHeight="1">
      <c r="A133" s="12" t="s">
        <v>172</v>
      </c>
      <c r="B133" s="5" t="s">
        <v>56</v>
      </c>
      <c r="C133" s="5" t="s">
        <v>60</v>
      </c>
      <c r="D133" s="5" t="s">
        <v>183</v>
      </c>
      <c r="E133" s="5" t="s">
        <v>113</v>
      </c>
      <c r="F133" s="88">
        <v>3906</v>
      </c>
      <c r="G133" s="88">
        <v>3906</v>
      </c>
      <c r="H133" s="66"/>
    </row>
    <row r="134" spans="1:8" ht="17.25" customHeight="1">
      <c r="A134" s="12" t="s">
        <v>76</v>
      </c>
      <c r="B134" s="5" t="s">
        <v>56</v>
      </c>
      <c r="C134" s="5" t="s">
        <v>60</v>
      </c>
      <c r="D134" s="5" t="s">
        <v>82</v>
      </c>
      <c r="E134" s="5"/>
      <c r="F134" s="88">
        <v>155407.4</v>
      </c>
      <c r="G134" s="88">
        <v>155440.6</v>
      </c>
      <c r="H134" s="66"/>
    </row>
    <row r="135" spans="1:8" ht="56.25" customHeight="1">
      <c r="A135" s="12" t="s">
        <v>83</v>
      </c>
      <c r="B135" s="5" t="s">
        <v>56</v>
      </c>
      <c r="C135" s="5" t="s">
        <v>60</v>
      </c>
      <c r="D135" s="5" t="s">
        <v>180</v>
      </c>
      <c r="E135" s="5"/>
      <c r="F135" s="92">
        <v>155407.4</v>
      </c>
      <c r="G135" s="92">
        <v>155440.6</v>
      </c>
      <c r="H135" s="6"/>
    </row>
    <row r="136" spans="1:8" ht="56.25" customHeight="1">
      <c r="A136" s="12" t="s">
        <v>172</v>
      </c>
      <c r="B136" s="5" t="s">
        <v>56</v>
      </c>
      <c r="C136" s="5" t="s">
        <v>60</v>
      </c>
      <c r="D136" s="5" t="s">
        <v>180</v>
      </c>
      <c r="E136" s="5" t="s">
        <v>113</v>
      </c>
      <c r="F136" s="92">
        <v>155407.4</v>
      </c>
      <c r="G136" s="92">
        <v>155440.6</v>
      </c>
      <c r="H136" s="6"/>
    </row>
    <row r="137" spans="1:8" ht="40.5" customHeight="1">
      <c r="A137" s="13" t="s">
        <v>316</v>
      </c>
      <c r="B137" s="5" t="s">
        <v>56</v>
      </c>
      <c r="C137" s="5" t="s">
        <v>60</v>
      </c>
      <c r="D137" s="5" t="s">
        <v>319</v>
      </c>
      <c r="E137" s="5"/>
      <c r="F137" s="88">
        <v>65</v>
      </c>
      <c r="G137" s="88">
        <v>65</v>
      </c>
      <c r="H137" s="6"/>
    </row>
    <row r="138" spans="1:8" ht="40.5" customHeight="1">
      <c r="A138" s="13" t="s">
        <v>320</v>
      </c>
      <c r="B138" s="5" t="s">
        <v>56</v>
      </c>
      <c r="C138" s="5" t="s">
        <v>60</v>
      </c>
      <c r="D138" s="5" t="s">
        <v>322</v>
      </c>
      <c r="E138" s="5"/>
      <c r="F138" s="88">
        <v>65</v>
      </c>
      <c r="G138" s="88">
        <v>65</v>
      </c>
      <c r="H138" s="6"/>
    </row>
    <row r="139" spans="1:8" ht="30" customHeight="1">
      <c r="A139" s="12" t="s">
        <v>188</v>
      </c>
      <c r="B139" s="5" t="s">
        <v>56</v>
      </c>
      <c r="C139" s="5" t="s">
        <v>60</v>
      </c>
      <c r="D139" s="5" t="s">
        <v>322</v>
      </c>
      <c r="E139" s="5" t="s">
        <v>124</v>
      </c>
      <c r="F139" s="88">
        <v>65</v>
      </c>
      <c r="G139" s="88">
        <v>65</v>
      </c>
      <c r="H139" s="6"/>
    </row>
    <row r="140" spans="1:8" ht="0.75" customHeight="1" hidden="1">
      <c r="A140" s="4"/>
      <c r="B140" s="5"/>
      <c r="C140" s="5"/>
      <c r="D140" s="5"/>
      <c r="E140" s="5"/>
      <c r="F140" s="88"/>
      <c r="G140" s="88"/>
      <c r="H140" s="6"/>
    </row>
    <row r="141" spans="1:8" ht="18" customHeight="1" hidden="1">
      <c r="A141" s="12"/>
      <c r="B141" s="5"/>
      <c r="C141" s="5"/>
      <c r="D141" s="5"/>
      <c r="E141" s="5"/>
      <c r="F141" s="88"/>
      <c r="G141" s="88"/>
      <c r="H141" s="6"/>
    </row>
    <row r="142" spans="1:8" ht="12.75" hidden="1">
      <c r="A142" s="4"/>
      <c r="B142" s="5"/>
      <c r="C142" s="5"/>
      <c r="D142" s="5"/>
      <c r="E142" s="5"/>
      <c r="F142" s="88"/>
      <c r="G142" s="88"/>
      <c r="H142" s="6"/>
    </row>
    <row r="143" spans="1:8" ht="20.25" customHeight="1">
      <c r="A143" s="4" t="s">
        <v>37</v>
      </c>
      <c r="B143" s="5" t="s">
        <v>56</v>
      </c>
      <c r="C143" s="5" t="s">
        <v>60</v>
      </c>
      <c r="D143" s="5" t="s">
        <v>171</v>
      </c>
      <c r="E143" s="5"/>
      <c r="F143" s="88">
        <v>9540</v>
      </c>
      <c r="G143" s="88">
        <v>9589.9</v>
      </c>
      <c r="H143" s="6"/>
    </row>
    <row r="144" spans="1:8" ht="28.5" customHeight="1">
      <c r="A144" s="4" t="s">
        <v>22</v>
      </c>
      <c r="B144" s="5" t="s">
        <v>56</v>
      </c>
      <c r="C144" s="5" t="s">
        <v>60</v>
      </c>
      <c r="D144" s="5" t="s">
        <v>171</v>
      </c>
      <c r="E144" s="5"/>
      <c r="F144" s="88">
        <v>9540</v>
      </c>
      <c r="G144" s="88">
        <v>9589.9</v>
      </c>
      <c r="H144" s="6"/>
    </row>
    <row r="145" spans="1:8" ht="53.25" customHeight="1">
      <c r="A145" s="12" t="s">
        <v>172</v>
      </c>
      <c r="B145" s="5" t="s">
        <v>56</v>
      </c>
      <c r="C145" s="5" t="s">
        <v>60</v>
      </c>
      <c r="D145" s="5" t="s">
        <v>171</v>
      </c>
      <c r="E145" s="5" t="s">
        <v>113</v>
      </c>
      <c r="F145" s="88">
        <v>1605</v>
      </c>
      <c r="G145" s="88">
        <v>1606.2</v>
      </c>
      <c r="H145" s="6"/>
    </row>
    <row r="146" spans="1:8" ht="54" customHeight="1">
      <c r="A146" s="12" t="s">
        <v>181</v>
      </c>
      <c r="B146" s="5" t="s">
        <v>56</v>
      </c>
      <c r="C146" s="5" t="s">
        <v>60</v>
      </c>
      <c r="D146" s="5" t="s">
        <v>171</v>
      </c>
      <c r="E146" s="5" t="s">
        <v>114</v>
      </c>
      <c r="F146" s="88">
        <v>7935</v>
      </c>
      <c r="G146" s="88">
        <v>7983.7</v>
      </c>
      <c r="H146" s="6"/>
    </row>
    <row r="147" spans="1:8" ht="21.75" customHeight="1">
      <c r="A147" s="12" t="s">
        <v>76</v>
      </c>
      <c r="B147" s="5" t="s">
        <v>56</v>
      </c>
      <c r="C147" s="5" t="s">
        <v>60</v>
      </c>
      <c r="D147" s="5" t="s">
        <v>82</v>
      </c>
      <c r="E147" s="5"/>
      <c r="F147" s="88"/>
      <c r="G147" s="88">
        <v>2863.2</v>
      </c>
      <c r="H147" s="6"/>
    </row>
    <row r="148" spans="1:8" ht="16.5" customHeight="1">
      <c r="A148" s="14" t="s">
        <v>219</v>
      </c>
      <c r="B148" s="5" t="s">
        <v>56</v>
      </c>
      <c r="C148" s="5" t="s">
        <v>60</v>
      </c>
      <c r="D148" s="5" t="s">
        <v>220</v>
      </c>
      <c r="E148" s="5"/>
      <c r="F148" s="88">
        <v>200</v>
      </c>
      <c r="G148" s="88">
        <v>2863.2</v>
      </c>
      <c r="H148" s="6"/>
    </row>
    <row r="149" spans="1:8" ht="32.25" customHeight="1">
      <c r="A149" s="12" t="s">
        <v>188</v>
      </c>
      <c r="B149" s="5" t="s">
        <v>56</v>
      </c>
      <c r="C149" s="5" t="s">
        <v>60</v>
      </c>
      <c r="D149" s="5" t="s">
        <v>220</v>
      </c>
      <c r="E149" s="5" t="s">
        <v>124</v>
      </c>
      <c r="F149" s="88">
        <v>200</v>
      </c>
      <c r="G149" s="88">
        <v>2863.2</v>
      </c>
      <c r="H149" s="6"/>
    </row>
    <row r="150" spans="1:8" ht="24.75" customHeight="1">
      <c r="A150" s="32" t="s">
        <v>223</v>
      </c>
      <c r="B150" s="5" t="s">
        <v>56</v>
      </c>
      <c r="C150" s="5" t="s">
        <v>56</v>
      </c>
      <c r="D150" s="5"/>
      <c r="E150" s="5"/>
      <c r="F150" s="57">
        <f>F152+F154</f>
        <v>7868.1</v>
      </c>
      <c r="G150" s="35">
        <f>G152+G154</f>
        <v>8274.1</v>
      </c>
      <c r="H150" s="6"/>
    </row>
    <row r="151" spans="1:8" ht="15.75" customHeight="1">
      <c r="A151" s="12" t="s">
        <v>303</v>
      </c>
      <c r="B151" s="5" t="s">
        <v>56</v>
      </c>
      <c r="C151" s="5" t="s">
        <v>56</v>
      </c>
      <c r="D151" s="5" t="s">
        <v>269</v>
      </c>
      <c r="E151" s="5"/>
      <c r="F151" s="88">
        <f>F153+F157</f>
        <v>4255.7</v>
      </c>
      <c r="G151" s="88">
        <f>G153+G157</f>
        <v>4477.5</v>
      </c>
      <c r="H151" s="6"/>
    </row>
    <row r="152" spans="1:8" ht="36" customHeight="1">
      <c r="A152" s="12" t="s">
        <v>118</v>
      </c>
      <c r="B152" s="5" t="s">
        <v>56</v>
      </c>
      <c r="C152" s="5" t="s">
        <v>56</v>
      </c>
      <c r="D152" s="5" t="s">
        <v>189</v>
      </c>
      <c r="E152" s="5"/>
      <c r="F152" s="88">
        <v>110</v>
      </c>
      <c r="G152" s="88">
        <v>120</v>
      </c>
      <c r="H152" s="6"/>
    </row>
    <row r="153" spans="1:8" ht="32.25" customHeight="1">
      <c r="A153" s="38" t="s">
        <v>135</v>
      </c>
      <c r="B153" s="5" t="s">
        <v>56</v>
      </c>
      <c r="C153" s="5" t="s">
        <v>56</v>
      </c>
      <c r="D153" s="5" t="s">
        <v>189</v>
      </c>
      <c r="E153" s="5" t="s">
        <v>133</v>
      </c>
      <c r="F153" s="88">
        <v>110</v>
      </c>
      <c r="G153" s="88">
        <v>120</v>
      </c>
      <c r="H153" s="6"/>
    </row>
    <row r="154" spans="1:8" ht="38.25" customHeight="1">
      <c r="A154" s="13" t="s">
        <v>316</v>
      </c>
      <c r="B154" s="5" t="s">
        <v>56</v>
      </c>
      <c r="C154" s="5" t="s">
        <v>56</v>
      </c>
      <c r="D154" s="5" t="s">
        <v>319</v>
      </c>
      <c r="E154" s="5"/>
      <c r="F154" s="92">
        <v>7758.1</v>
      </c>
      <c r="G154" s="92">
        <v>8154.1</v>
      </c>
      <c r="H154" s="6"/>
    </row>
    <row r="155" spans="1:8" ht="25.5" customHeight="1">
      <c r="A155" s="13" t="s">
        <v>317</v>
      </c>
      <c r="B155" s="5" t="s">
        <v>56</v>
      </c>
      <c r="C155" s="5" t="s">
        <v>56</v>
      </c>
      <c r="D155" s="5" t="s">
        <v>318</v>
      </c>
      <c r="E155" s="5"/>
      <c r="F155" s="92">
        <v>7758.1</v>
      </c>
      <c r="G155" s="92">
        <v>8154.1</v>
      </c>
      <c r="H155" s="6"/>
    </row>
    <row r="156" spans="1:8" ht="25.5" customHeight="1">
      <c r="A156" s="13" t="s">
        <v>200</v>
      </c>
      <c r="B156" s="5" t="s">
        <v>56</v>
      </c>
      <c r="C156" s="5" t="s">
        <v>56</v>
      </c>
      <c r="D156" s="5" t="s">
        <v>318</v>
      </c>
      <c r="E156" s="5" t="s">
        <v>199</v>
      </c>
      <c r="F156" s="92">
        <v>3612.4</v>
      </c>
      <c r="G156" s="92">
        <v>3796.6</v>
      </c>
      <c r="H156" s="6"/>
    </row>
    <row r="157" spans="1:8" ht="28.5" customHeight="1">
      <c r="A157" s="12" t="s">
        <v>188</v>
      </c>
      <c r="B157" s="5" t="s">
        <v>56</v>
      </c>
      <c r="C157" s="5" t="s">
        <v>56</v>
      </c>
      <c r="D157" s="5" t="s">
        <v>318</v>
      </c>
      <c r="E157" s="5" t="s">
        <v>124</v>
      </c>
      <c r="F157" s="92">
        <v>4145.7</v>
      </c>
      <c r="G157" s="92">
        <v>4357.5</v>
      </c>
      <c r="H157" s="6"/>
    </row>
    <row r="158" spans="1:8" ht="15.75" customHeight="1">
      <c r="A158" s="26" t="s">
        <v>38</v>
      </c>
      <c r="B158" s="5" t="s">
        <v>56</v>
      </c>
      <c r="C158" s="5" t="s">
        <v>58</v>
      </c>
      <c r="D158" s="5"/>
      <c r="E158" s="5"/>
      <c r="F158" s="57">
        <f>F163+F160</f>
        <v>5135.6</v>
      </c>
      <c r="G158" s="35">
        <f>G163+G160</f>
        <v>5176.3</v>
      </c>
      <c r="H158" s="6"/>
    </row>
    <row r="159" spans="1:8" ht="15.75" customHeight="1">
      <c r="A159" s="4" t="s">
        <v>271</v>
      </c>
      <c r="B159" s="5" t="s">
        <v>56</v>
      </c>
      <c r="C159" s="5" t="s">
        <v>58</v>
      </c>
      <c r="D159" s="5" t="s">
        <v>241</v>
      </c>
      <c r="E159" s="5"/>
      <c r="F159" s="71">
        <v>308.5</v>
      </c>
      <c r="G159" s="72">
        <v>320.8</v>
      </c>
      <c r="H159" s="6"/>
    </row>
    <row r="160" spans="1:8" ht="15.75" customHeight="1">
      <c r="A160" s="12" t="s">
        <v>185</v>
      </c>
      <c r="B160" s="5" t="s">
        <v>56</v>
      </c>
      <c r="C160" s="5" t="s">
        <v>58</v>
      </c>
      <c r="D160" s="5" t="s">
        <v>184</v>
      </c>
      <c r="E160" s="5"/>
      <c r="F160" s="92">
        <v>308.5</v>
      </c>
      <c r="G160" s="92">
        <v>320.8</v>
      </c>
      <c r="H160" s="6"/>
    </row>
    <row r="161" spans="1:8" ht="29.25" customHeight="1">
      <c r="A161" s="12" t="s">
        <v>190</v>
      </c>
      <c r="B161" s="5" t="s">
        <v>56</v>
      </c>
      <c r="C161" s="5" t="s">
        <v>58</v>
      </c>
      <c r="D161" s="5" t="s">
        <v>184</v>
      </c>
      <c r="E161" s="5" t="s">
        <v>186</v>
      </c>
      <c r="F161" s="92">
        <v>308.5</v>
      </c>
      <c r="G161" s="92">
        <v>320.8</v>
      </c>
      <c r="H161" s="6"/>
    </row>
    <row r="162" spans="1:8" ht="40.5" customHeight="1">
      <c r="A162" s="12" t="s">
        <v>272</v>
      </c>
      <c r="B162" s="5" t="s">
        <v>56</v>
      </c>
      <c r="C162" s="5" t="s">
        <v>58</v>
      </c>
      <c r="D162" s="5" t="s">
        <v>234</v>
      </c>
      <c r="E162" s="5"/>
      <c r="F162" s="92">
        <v>4827.1</v>
      </c>
      <c r="G162" s="92">
        <v>4855.5</v>
      </c>
      <c r="H162" s="6"/>
    </row>
    <row r="163" spans="1:8" ht="27.75" customHeight="1">
      <c r="A163" s="4" t="s">
        <v>22</v>
      </c>
      <c r="B163" s="5" t="s">
        <v>56</v>
      </c>
      <c r="C163" s="5" t="s">
        <v>58</v>
      </c>
      <c r="D163" s="5" t="s">
        <v>128</v>
      </c>
      <c r="E163" s="5"/>
      <c r="F163" s="24">
        <f>F164+F165+F166+F167+F168</f>
        <v>4827.1</v>
      </c>
      <c r="G163" s="24">
        <f>G164+G165+G166+G167+G168</f>
        <v>4855.5</v>
      </c>
      <c r="H163" s="6"/>
    </row>
    <row r="164" spans="1:8" ht="19.5" customHeight="1">
      <c r="A164" s="4" t="s">
        <v>136</v>
      </c>
      <c r="B164" s="5" t="s">
        <v>56</v>
      </c>
      <c r="C164" s="5" t="s">
        <v>58</v>
      </c>
      <c r="D164" s="5" t="s">
        <v>128</v>
      </c>
      <c r="E164" s="5" t="s">
        <v>137</v>
      </c>
      <c r="F164" s="92">
        <v>3954.9</v>
      </c>
      <c r="G164" s="92">
        <v>3954.9</v>
      </c>
      <c r="H164" s="6"/>
    </row>
    <row r="165" spans="1:8" ht="36.75" customHeight="1">
      <c r="A165" s="38" t="s">
        <v>132</v>
      </c>
      <c r="B165" s="5" t="s">
        <v>56</v>
      </c>
      <c r="C165" s="5" t="s">
        <v>58</v>
      </c>
      <c r="D165" s="5" t="s">
        <v>128</v>
      </c>
      <c r="E165" s="5" t="s">
        <v>140</v>
      </c>
      <c r="F165" s="92">
        <v>211.1</v>
      </c>
      <c r="G165" s="92">
        <v>212.8</v>
      </c>
      <c r="H165" s="6"/>
    </row>
    <row r="166" spans="1:8" ht="24.75" customHeight="1">
      <c r="A166" s="38" t="s">
        <v>135</v>
      </c>
      <c r="B166" s="5" t="s">
        <v>56</v>
      </c>
      <c r="C166" s="5" t="s">
        <v>58</v>
      </c>
      <c r="D166" s="5" t="s">
        <v>128</v>
      </c>
      <c r="E166" s="5" t="s">
        <v>133</v>
      </c>
      <c r="F166" s="92">
        <v>643.3</v>
      </c>
      <c r="G166" s="88">
        <v>670</v>
      </c>
      <c r="H166" s="6"/>
    </row>
    <row r="167" spans="1:8" ht="28.5" customHeight="1">
      <c r="A167" s="38" t="s">
        <v>141</v>
      </c>
      <c r="B167" s="5" t="s">
        <v>56</v>
      </c>
      <c r="C167" s="5" t="s">
        <v>58</v>
      </c>
      <c r="D167" s="5" t="s">
        <v>128</v>
      </c>
      <c r="E167" s="5" t="s">
        <v>142</v>
      </c>
      <c r="F167" s="92">
        <v>2.8</v>
      </c>
      <c r="G167" s="92">
        <v>2.8</v>
      </c>
      <c r="H167" s="6"/>
    </row>
    <row r="168" spans="1:8" ht="26.25" customHeight="1">
      <c r="A168" s="38" t="s">
        <v>144</v>
      </c>
      <c r="B168" s="5" t="s">
        <v>56</v>
      </c>
      <c r="C168" s="5" t="s">
        <v>58</v>
      </c>
      <c r="D168" s="5" t="s">
        <v>128</v>
      </c>
      <c r="E168" s="5" t="s">
        <v>143</v>
      </c>
      <c r="F168" s="88">
        <v>15</v>
      </c>
      <c r="G168" s="88">
        <v>15</v>
      </c>
      <c r="H168" s="6"/>
    </row>
    <row r="169" spans="1:8" ht="15.75" customHeight="1">
      <c r="A169" s="51" t="s">
        <v>100</v>
      </c>
      <c r="B169" s="30" t="s">
        <v>57</v>
      </c>
      <c r="C169" s="30"/>
      <c r="D169" s="30"/>
      <c r="E169" s="30"/>
      <c r="F169" s="56">
        <f>F170+0</f>
        <v>4495.3</v>
      </c>
      <c r="G169" s="45">
        <f>G170+0</f>
        <v>6062.9</v>
      </c>
      <c r="H169" s="6"/>
    </row>
    <row r="170" spans="1:8" ht="18" customHeight="1">
      <c r="A170" s="26" t="s">
        <v>39</v>
      </c>
      <c r="B170" s="5" t="s">
        <v>57</v>
      </c>
      <c r="C170" s="5" t="s">
        <v>51</v>
      </c>
      <c r="D170" s="5"/>
      <c r="E170" s="5"/>
      <c r="F170" s="57">
        <f>F171+F175+F178+F181+F186</f>
        <v>4495.3</v>
      </c>
      <c r="G170" s="35">
        <f>G171+G175+G178+G181+G186+G190</f>
        <v>6062.9</v>
      </c>
      <c r="H170" s="6"/>
    </row>
    <row r="171" spans="1:8" ht="31.5" customHeight="1">
      <c r="A171" s="13" t="s">
        <v>274</v>
      </c>
      <c r="B171" s="5" t="s">
        <v>57</v>
      </c>
      <c r="C171" s="5" t="s">
        <v>51</v>
      </c>
      <c r="D171" s="5" t="s">
        <v>230</v>
      </c>
      <c r="E171" s="5"/>
      <c r="F171" s="88">
        <f>F173+F174</f>
        <v>1266.9</v>
      </c>
      <c r="G171" s="88">
        <f>G173+G174</f>
        <v>1296.9</v>
      </c>
      <c r="H171" s="6"/>
    </row>
    <row r="172" spans="1:8" ht="31.5" customHeight="1">
      <c r="A172" s="12" t="s">
        <v>42</v>
      </c>
      <c r="B172" s="5" t="s">
        <v>57</v>
      </c>
      <c r="C172" s="5" t="s">
        <v>51</v>
      </c>
      <c r="D172" s="5" t="s">
        <v>191</v>
      </c>
      <c r="E172" s="5"/>
      <c r="F172" s="88">
        <v>85</v>
      </c>
      <c r="G172" s="88">
        <v>85</v>
      </c>
      <c r="H172" s="6"/>
    </row>
    <row r="173" spans="1:8" ht="25.5" customHeight="1">
      <c r="A173" s="12" t="s">
        <v>192</v>
      </c>
      <c r="B173" s="5" t="s">
        <v>57</v>
      </c>
      <c r="C173" s="5" t="s">
        <v>51</v>
      </c>
      <c r="D173" s="5" t="s">
        <v>191</v>
      </c>
      <c r="E173" s="5" t="s">
        <v>124</v>
      </c>
      <c r="F173" s="88">
        <v>85</v>
      </c>
      <c r="G173" s="88">
        <v>85</v>
      </c>
      <c r="H173" s="6"/>
    </row>
    <row r="174" spans="1:8" ht="42" customHeight="1">
      <c r="A174" s="12" t="s">
        <v>195</v>
      </c>
      <c r="B174" s="5" t="s">
        <v>57</v>
      </c>
      <c r="C174" s="5" t="s">
        <v>51</v>
      </c>
      <c r="D174" s="5">
        <v>4409900</v>
      </c>
      <c r="E174" s="5" t="s">
        <v>113</v>
      </c>
      <c r="F174" s="92">
        <v>1181.9</v>
      </c>
      <c r="G174" s="92">
        <v>1211.9</v>
      </c>
      <c r="H174" s="6"/>
    </row>
    <row r="175" spans="1:8" ht="21" customHeight="1">
      <c r="A175" s="13" t="s">
        <v>40</v>
      </c>
      <c r="B175" s="5" t="s">
        <v>57</v>
      </c>
      <c r="C175" s="5" t="s">
        <v>51</v>
      </c>
      <c r="D175" s="5"/>
      <c r="E175" s="5"/>
      <c r="F175" s="92">
        <v>547.1</v>
      </c>
      <c r="G175" s="92">
        <v>552.6</v>
      </c>
      <c r="H175" s="6"/>
    </row>
    <row r="176" spans="1:8" ht="25.5" customHeight="1">
      <c r="A176" s="13" t="s">
        <v>22</v>
      </c>
      <c r="B176" s="5" t="s">
        <v>57</v>
      </c>
      <c r="C176" s="5" t="s">
        <v>51</v>
      </c>
      <c r="D176" s="5" t="s">
        <v>194</v>
      </c>
      <c r="E176" s="5"/>
      <c r="F176" s="92">
        <v>547.1</v>
      </c>
      <c r="G176" s="92">
        <v>552.6</v>
      </c>
      <c r="H176" s="6"/>
    </row>
    <row r="177" spans="1:8" ht="52.5" customHeight="1">
      <c r="A177" s="12" t="s">
        <v>195</v>
      </c>
      <c r="B177" s="5" t="s">
        <v>57</v>
      </c>
      <c r="C177" s="5" t="s">
        <v>51</v>
      </c>
      <c r="D177" s="5">
        <v>4419900</v>
      </c>
      <c r="E177" s="5" t="s">
        <v>113</v>
      </c>
      <c r="F177" s="92">
        <v>547.1</v>
      </c>
      <c r="G177" s="92">
        <v>552.6</v>
      </c>
      <c r="H177" s="6"/>
    </row>
    <row r="178" spans="1:8" ht="15" customHeight="1">
      <c r="A178" s="13" t="s">
        <v>41</v>
      </c>
      <c r="B178" s="5" t="s">
        <v>57</v>
      </c>
      <c r="C178" s="5" t="s">
        <v>51</v>
      </c>
      <c r="D178" s="5"/>
      <c r="E178" s="5"/>
      <c r="F178" s="92">
        <v>2105.9</v>
      </c>
      <c r="G178" s="92">
        <v>2116.2</v>
      </c>
      <c r="H178" s="6"/>
    </row>
    <row r="179" spans="1:8" ht="27.75" customHeight="1">
      <c r="A179" s="13" t="s">
        <v>22</v>
      </c>
      <c r="B179" s="5" t="s">
        <v>57</v>
      </c>
      <c r="C179" s="5" t="s">
        <v>51</v>
      </c>
      <c r="D179" s="5" t="s">
        <v>69</v>
      </c>
      <c r="E179" s="5"/>
      <c r="F179" s="92">
        <v>2105.9</v>
      </c>
      <c r="G179" s="92">
        <v>2116.2</v>
      </c>
      <c r="H179" s="6"/>
    </row>
    <row r="180" spans="1:8" ht="42" customHeight="1">
      <c r="A180" s="12" t="s">
        <v>195</v>
      </c>
      <c r="B180" s="5" t="s">
        <v>57</v>
      </c>
      <c r="C180" s="5" t="s">
        <v>51</v>
      </c>
      <c r="D180" s="5" t="s">
        <v>69</v>
      </c>
      <c r="E180" s="5" t="s">
        <v>113</v>
      </c>
      <c r="F180" s="92">
        <v>2105.9</v>
      </c>
      <c r="G180" s="92">
        <v>2116.2</v>
      </c>
      <c r="H180" s="6"/>
    </row>
    <row r="181" spans="1:8" ht="27" customHeight="1">
      <c r="A181" s="13" t="s">
        <v>68</v>
      </c>
      <c r="B181" s="5" t="s">
        <v>57</v>
      </c>
      <c r="C181" s="5" t="s">
        <v>51</v>
      </c>
      <c r="D181" s="5"/>
      <c r="E181" s="5"/>
      <c r="F181" s="92">
        <v>575.4</v>
      </c>
      <c r="G181" s="92">
        <v>575.4</v>
      </c>
      <c r="H181" s="6"/>
    </row>
    <row r="182" spans="1:8" ht="26.25" customHeight="1">
      <c r="A182" s="13" t="s">
        <v>22</v>
      </c>
      <c r="B182" s="5" t="s">
        <v>57</v>
      </c>
      <c r="C182" s="5" t="s">
        <v>51</v>
      </c>
      <c r="D182" s="5" t="s">
        <v>70</v>
      </c>
      <c r="E182" s="5"/>
      <c r="F182" s="92">
        <v>575.4</v>
      </c>
      <c r="G182" s="92">
        <v>575.4</v>
      </c>
      <c r="H182" s="6"/>
    </row>
    <row r="183" spans="1:8" ht="39" customHeight="1">
      <c r="A183" s="12" t="s">
        <v>195</v>
      </c>
      <c r="B183" s="5" t="s">
        <v>57</v>
      </c>
      <c r="C183" s="5" t="s">
        <v>51</v>
      </c>
      <c r="D183" s="5" t="s">
        <v>70</v>
      </c>
      <c r="E183" s="5" t="s">
        <v>113</v>
      </c>
      <c r="F183" s="92">
        <v>575.4</v>
      </c>
      <c r="G183" s="92">
        <v>575.4</v>
      </c>
      <c r="H183" s="6"/>
    </row>
    <row r="184" spans="1:8" ht="1.5" customHeight="1">
      <c r="A184" s="12"/>
      <c r="B184" s="5"/>
      <c r="C184" s="5"/>
      <c r="D184" s="5"/>
      <c r="E184" s="5"/>
      <c r="F184" s="92"/>
      <c r="G184" s="92"/>
      <c r="H184" s="6"/>
    </row>
    <row r="185" spans="1:8" ht="27.75" customHeight="1" hidden="1">
      <c r="A185" s="12"/>
      <c r="B185" s="5"/>
      <c r="C185" s="5"/>
      <c r="D185" s="5"/>
      <c r="E185" s="5"/>
      <c r="F185" s="88"/>
      <c r="G185" s="88"/>
      <c r="H185" s="6"/>
    </row>
    <row r="186" spans="1:8" ht="29.25" customHeight="1" hidden="1">
      <c r="A186" s="12"/>
      <c r="B186" s="5"/>
      <c r="C186" s="5"/>
      <c r="D186" s="5"/>
      <c r="E186" s="5"/>
      <c r="F186" s="88"/>
      <c r="G186" s="88"/>
      <c r="H186" s="6"/>
    </row>
    <row r="187" spans="1:8" ht="33" customHeight="1" hidden="1">
      <c r="A187" s="38"/>
      <c r="B187" s="5"/>
      <c r="C187" s="5"/>
      <c r="D187" s="5"/>
      <c r="E187" s="5"/>
      <c r="F187" s="88"/>
      <c r="G187" s="88"/>
      <c r="H187" s="6"/>
    </row>
    <row r="188" spans="1:8" ht="16.5" customHeight="1">
      <c r="A188" s="38" t="s">
        <v>76</v>
      </c>
      <c r="B188" s="5" t="s">
        <v>57</v>
      </c>
      <c r="C188" s="5" t="s">
        <v>51</v>
      </c>
      <c r="D188" s="5" t="s">
        <v>82</v>
      </c>
      <c r="E188" s="5"/>
      <c r="F188" s="88"/>
      <c r="G188" s="88">
        <v>1521.8</v>
      </c>
      <c r="H188" s="6"/>
    </row>
    <row r="189" spans="1:8" ht="18" customHeight="1">
      <c r="A189" s="14" t="s">
        <v>219</v>
      </c>
      <c r="B189" s="5" t="s">
        <v>57</v>
      </c>
      <c r="C189" s="5" t="s">
        <v>51</v>
      </c>
      <c r="D189" s="5" t="s">
        <v>220</v>
      </c>
      <c r="E189" s="5"/>
      <c r="F189" s="88"/>
      <c r="G189" s="88">
        <v>1521.8</v>
      </c>
      <c r="H189" s="64"/>
    </row>
    <row r="190" spans="1:8" ht="26.25" customHeight="1">
      <c r="A190" s="12" t="s">
        <v>225</v>
      </c>
      <c r="B190" s="5" t="s">
        <v>57</v>
      </c>
      <c r="C190" s="5" t="s">
        <v>51</v>
      </c>
      <c r="D190" s="5" t="s">
        <v>220</v>
      </c>
      <c r="E190" s="5" t="s">
        <v>165</v>
      </c>
      <c r="F190" s="88"/>
      <c r="G190" s="88">
        <v>1521.8</v>
      </c>
      <c r="H190" s="64"/>
    </row>
    <row r="191" spans="1:8" ht="22.5" customHeight="1">
      <c r="A191" s="50" t="s">
        <v>109</v>
      </c>
      <c r="B191" s="30" t="s">
        <v>59</v>
      </c>
      <c r="C191" s="30"/>
      <c r="D191" s="30"/>
      <c r="E191" s="30"/>
      <c r="F191" s="56">
        <f>F192+F196+F201</f>
        <v>8699.1</v>
      </c>
      <c r="G191" s="45">
        <f>G192+G196+G201</f>
        <v>6189</v>
      </c>
      <c r="H191" s="6"/>
    </row>
    <row r="192" spans="1:8" ht="22.5" customHeight="1">
      <c r="A192" s="31" t="s">
        <v>44</v>
      </c>
      <c r="B192" s="5" t="s">
        <v>59</v>
      </c>
      <c r="C192" s="5" t="s">
        <v>51</v>
      </c>
      <c r="D192" s="5"/>
      <c r="E192" s="5"/>
      <c r="F192" s="93">
        <v>180</v>
      </c>
      <c r="G192" s="93">
        <v>180</v>
      </c>
      <c r="H192" s="6"/>
    </row>
    <row r="193" spans="1:8" ht="27.75" customHeight="1">
      <c r="A193" s="13" t="s">
        <v>197</v>
      </c>
      <c r="B193" s="5">
        <v>10</v>
      </c>
      <c r="C193" s="5" t="s">
        <v>51</v>
      </c>
      <c r="D193" s="5" t="s">
        <v>198</v>
      </c>
      <c r="E193" s="5"/>
      <c r="F193" s="93">
        <v>180</v>
      </c>
      <c r="G193" s="93">
        <v>180</v>
      </c>
      <c r="H193" s="6"/>
    </row>
    <row r="194" spans="1:8" ht="23.25" customHeight="1">
      <c r="A194" s="13" t="s">
        <v>45</v>
      </c>
      <c r="B194" s="5">
        <v>10</v>
      </c>
      <c r="C194" s="5" t="s">
        <v>51</v>
      </c>
      <c r="D194" s="5" t="s">
        <v>198</v>
      </c>
      <c r="E194" s="5"/>
      <c r="F194" s="93"/>
      <c r="G194" s="93"/>
      <c r="H194" s="6"/>
    </row>
    <row r="195" spans="1:8" ht="27.75" customHeight="1">
      <c r="A195" s="13" t="s">
        <v>200</v>
      </c>
      <c r="B195" s="5" t="s">
        <v>59</v>
      </c>
      <c r="C195" s="5" t="s">
        <v>51</v>
      </c>
      <c r="D195" s="5" t="s">
        <v>198</v>
      </c>
      <c r="E195" s="5" t="s">
        <v>199</v>
      </c>
      <c r="F195" s="93">
        <v>180</v>
      </c>
      <c r="G195" s="93">
        <v>180</v>
      </c>
      <c r="H195" s="6"/>
    </row>
    <row r="196" spans="1:8" ht="24.75" customHeight="1">
      <c r="A196" s="31" t="s">
        <v>46</v>
      </c>
      <c r="B196" s="5">
        <v>10</v>
      </c>
      <c r="C196" s="5" t="s">
        <v>53</v>
      </c>
      <c r="D196" s="5"/>
      <c r="E196" s="5"/>
      <c r="F196" s="94">
        <v>4244.1</v>
      </c>
      <c r="G196" s="94">
        <v>4244.1</v>
      </c>
      <c r="H196" s="6"/>
    </row>
    <row r="197" spans="1:8" ht="15.75" customHeight="1">
      <c r="A197" s="13" t="s">
        <v>25</v>
      </c>
      <c r="B197" s="5" t="s">
        <v>59</v>
      </c>
      <c r="C197" s="5" t="s">
        <v>53</v>
      </c>
      <c r="D197" s="5" t="s">
        <v>73</v>
      </c>
      <c r="E197" s="5"/>
      <c r="F197" s="94">
        <v>4244.1</v>
      </c>
      <c r="G197" s="94">
        <v>4244.1</v>
      </c>
      <c r="H197" s="6"/>
    </row>
    <row r="198" spans="1:8" ht="39" customHeight="1">
      <c r="A198" s="2" t="s">
        <v>105</v>
      </c>
      <c r="B198" s="5" t="s">
        <v>59</v>
      </c>
      <c r="C198" s="5" t="s">
        <v>53</v>
      </c>
      <c r="D198" s="5" t="s">
        <v>106</v>
      </c>
      <c r="E198" s="5"/>
      <c r="F198" s="94">
        <v>4244.1</v>
      </c>
      <c r="G198" s="94">
        <v>4244.1</v>
      </c>
      <c r="H198" s="6"/>
    </row>
    <row r="199" spans="1:8" ht="50.25" customHeight="1">
      <c r="A199" s="2" t="s">
        <v>314</v>
      </c>
      <c r="B199" s="5" t="s">
        <v>59</v>
      </c>
      <c r="C199" s="5" t="s">
        <v>53</v>
      </c>
      <c r="D199" s="5" t="s">
        <v>72</v>
      </c>
      <c r="E199" s="5"/>
      <c r="F199" s="94">
        <v>4244.1</v>
      </c>
      <c r="G199" s="94">
        <v>4244.1</v>
      </c>
      <c r="H199" s="6"/>
    </row>
    <row r="200" spans="1:8" ht="50.25" customHeight="1">
      <c r="A200" s="2" t="s">
        <v>315</v>
      </c>
      <c r="B200" s="5" t="s">
        <v>59</v>
      </c>
      <c r="C200" s="5" t="s">
        <v>53</v>
      </c>
      <c r="D200" s="5" t="s">
        <v>72</v>
      </c>
      <c r="E200" s="5" t="s">
        <v>165</v>
      </c>
      <c r="F200" s="94">
        <v>4244.1</v>
      </c>
      <c r="G200" s="94">
        <v>4244.1</v>
      </c>
      <c r="H200" s="6"/>
    </row>
    <row r="201" spans="1:8" ht="21" customHeight="1">
      <c r="A201" s="31" t="s">
        <v>47</v>
      </c>
      <c r="B201" s="5">
        <v>10</v>
      </c>
      <c r="C201" s="5" t="s">
        <v>52</v>
      </c>
      <c r="D201" s="5"/>
      <c r="E201" s="5"/>
      <c r="F201" s="93">
        <f>F204+F207+F210</f>
        <v>4275</v>
      </c>
      <c r="G201" s="94">
        <f>G204+G207+G210</f>
        <v>1764.9</v>
      </c>
      <c r="H201" s="6"/>
    </row>
    <row r="202" spans="1:8" ht="18" customHeight="1">
      <c r="A202" s="13" t="s">
        <v>48</v>
      </c>
      <c r="B202" s="5">
        <v>10</v>
      </c>
      <c r="C202" s="5" t="s">
        <v>52</v>
      </c>
      <c r="D202" s="5" t="s">
        <v>202</v>
      </c>
      <c r="E202" s="5"/>
      <c r="F202" s="94">
        <f>F204+F207</f>
        <v>2750.5</v>
      </c>
      <c r="G202" s="94">
        <f>G204+G207</f>
        <v>240.4</v>
      </c>
      <c r="H202" s="6"/>
    </row>
    <row r="203" spans="1:8" ht="44.25" customHeight="1">
      <c r="A203" s="16" t="s">
        <v>49</v>
      </c>
      <c r="B203" s="5">
        <v>10</v>
      </c>
      <c r="C203" s="5" t="s">
        <v>52</v>
      </c>
      <c r="D203" s="5" t="s">
        <v>203</v>
      </c>
      <c r="E203" s="5"/>
      <c r="F203" s="94">
        <v>226.3</v>
      </c>
      <c r="G203" s="94">
        <v>240.4</v>
      </c>
      <c r="H203" s="6"/>
    </row>
    <row r="204" spans="1:8" ht="29.25" customHeight="1">
      <c r="A204" s="13" t="s">
        <v>200</v>
      </c>
      <c r="B204" s="5">
        <v>10</v>
      </c>
      <c r="C204" s="5" t="s">
        <v>52</v>
      </c>
      <c r="D204" s="5">
        <v>5050502</v>
      </c>
      <c r="E204" s="5" t="s">
        <v>199</v>
      </c>
      <c r="F204" s="94">
        <v>226.3</v>
      </c>
      <c r="G204" s="94">
        <v>240.4</v>
      </c>
      <c r="H204" s="6"/>
    </row>
    <row r="205" spans="1:8" ht="15">
      <c r="A205" s="13"/>
      <c r="B205" s="5"/>
      <c r="C205" s="5"/>
      <c r="D205" s="5"/>
      <c r="E205" s="5"/>
      <c r="F205" s="94"/>
      <c r="G205" s="94"/>
      <c r="H205" s="6"/>
    </row>
    <row r="206" spans="1:8" ht="51" customHeight="1">
      <c r="A206" s="21" t="s">
        <v>120</v>
      </c>
      <c r="B206" s="5" t="s">
        <v>59</v>
      </c>
      <c r="C206" s="5" t="s">
        <v>52</v>
      </c>
      <c r="D206" s="5" t="s">
        <v>148</v>
      </c>
      <c r="E206" s="5"/>
      <c r="F206" s="94">
        <v>2524.2</v>
      </c>
      <c r="G206" s="94"/>
      <c r="H206" s="6"/>
    </row>
    <row r="207" spans="1:8" ht="24" customHeight="1">
      <c r="A207" s="12" t="s">
        <v>204</v>
      </c>
      <c r="B207" s="5" t="s">
        <v>59</v>
      </c>
      <c r="C207" s="5" t="s">
        <v>52</v>
      </c>
      <c r="D207" s="5" t="s">
        <v>148</v>
      </c>
      <c r="E207" s="20" t="s">
        <v>156</v>
      </c>
      <c r="F207" s="94">
        <v>2524.2</v>
      </c>
      <c r="G207" s="94"/>
      <c r="H207" s="6"/>
    </row>
    <row r="208" spans="1:8" ht="17.25" customHeight="1">
      <c r="A208" s="12" t="s">
        <v>276</v>
      </c>
      <c r="B208" s="5" t="s">
        <v>59</v>
      </c>
      <c r="C208" s="5" t="s">
        <v>52</v>
      </c>
      <c r="D208" s="5" t="s">
        <v>82</v>
      </c>
      <c r="E208" s="20"/>
      <c r="F208" s="94"/>
      <c r="G208" s="94"/>
      <c r="H208" s="6"/>
    </row>
    <row r="209" spans="1:8" ht="76.5" customHeight="1">
      <c r="A209" s="13" t="s">
        <v>77</v>
      </c>
      <c r="B209" s="5" t="s">
        <v>59</v>
      </c>
      <c r="C209" s="5" t="s">
        <v>52</v>
      </c>
      <c r="D209" s="5" t="s">
        <v>205</v>
      </c>
      <c r="E209" s="5"/>
      <c r="F209" s="94">
        <v>1524.5</v>
      </c>
      <c r="G209" s="94">
        <v>1524.5</v>
      </c>
      <c r="H209" s="6"/>
    </row>
    <row r="210" spans="1:8" ht="29.25" customHeight="1">
      <c r="A210" s="13" t="s">
        <v>200</v>
      </c>
      <c r="B210" s="5" t="s">
        <v>59</v>
      </c>
      <c r="C210" s="5" t="s">
        <v>52</v>
      </c>
      <c r="D210" s="5" t="s">
        <v>205</v>
      </c>
      <c r="E210" s="5" t="s">
        <v>199</v>
      </c>
      <c r="F210" s="94">
        <v>1524.5</v>
      </c>
      <c r="G210" s="94">
        <v>1524.5</v>
      </c>
      <c r="H210" s="6"/>
    </row>
    <row r="211" spans="1:8" ht="20.25" customHeight="1">
      <c r="A211" s="46" t="s">
        <v>84</v>
      </c>
      <c r="B211" s="30" t="s">
        <v>71</v>
      </c>
      <c r="C211" s="30"/>
      <c r="D211" s="30"/>
      <c r="E211" s="30"/>
      <c r="F211" s="58">
        <f>SUM(F212+F217)</f>
        <v>4490.9</v>
      </c>
      <c r="G211" s="49">
        <f>SUM(G212+G217)</f>
        <v>4714.4</v>
      </c>
      <c r="H211" s="6"/>
    </row>
    <row r="212" spans="1:8" ht="18" customHeight="1">
      <c r="A212" s="31" t="s">
        <v>86</v>
      </c>
      <c r="B212" s="27" t="s">
        <v>71</v>
      </c>
      <c r="C212" s="27" t="s">
        <v>51</v>
      </c>
      <c r="D212" s="27"/>
      <c r="E212" s="27"/>
      <c r="F212" s="95">
        <v>180</v>
      </c>
      <c r="G212" s="95">
        <v>180</v>
      </c>
      <c r="H212" s="64"/>
    </row>
    <row r="213" spans="1:8" ht="14.25" customHeight="1">
      <c r="A213" s="12" t="s">
        <v>154</v>
      </c>
      <c r="B213" s="5" t="s">
        <v>71</v>
      </c>
      <c r="C213" s="5" t="s">
        <v>51</v>
      </c>
      <c r="D213" s="5"/>
      <c r="E213" s="5"/>
      <c r="F213" s="92">
        <v>180</v>
      </c>
      <c r="G213" s="92">
        <v>180</v>
      </c>
      <c r="H213" s="64"/>
    </row>
    <row r="214" spans="1:8" ht="15" customHeight="1">
      <c r="A214" s="12" t="s">
        <v>207</v>
      </c>
      <c r="B214" s="5" t="s">
        <v>71</v>
      </c>
      <c r="C214" s="5" t="s">
        <v>51</v>
      </c>
      <c r="D214" s="5" t="s">
        <v>206</v>
      </c>
      <c r="E214" s="5"/>
      <c r="F214" s="92">
        <v>180</v>
      </c>
      <c r="G214" s="92">
        <v>180</v>
      </c>
      <c r="H214" s="64"/>
    </row>
    <row r="215" spans="1:8" ht="26.25" customHeight="1">
      <c r="A215" s="13" t="s">
        <v>43</v>
      </c>
      <c r="B215" s="5" t="s">
        <v>71</v>
      </c>
      <c r="C215" s="5" t="s">
        <v>51</v>
      </c>
      <c r="D215" s="5" t="s">
        <v>206</v>
      </c>
      <c r="E215" s="5"/>
      <c r="F215" s="92">
        <v>180</v>
      </c>
      <c r="G215" s="92">
        <v>180</v>
      </c>
      <c r="H215" s="64"/>
    </row>
    <row r="216" spans="1:8" ht="33.75" customHeight="1">
      <c r="A216" s="38" t="s">
        <v>135</v>
      </c>
      <c r="B216" s="5" t="s">
        <v>71</v>
      </c>
      <c r="C216" s="5" t="s">
        <v>51</v>
      </c>
      <c r="D216" s="5" t="s">
        <v>206</v>
      </c>
      <c r="E216" s="5" t="s">
        <v>133</v>
      </c>
      <c r="F216" s="92">
        <v>180</v>
      </c>
      <c r="G216" s="92">
        <v>180</v>
      </c>
      <c r="H216" s="64"/>
    </row>
    <row r="217" spans="1:8" ht="18.75" customHeight="1">
      <c r="A217" s="32" t="s">
        <v>89</v>
      </c>
      <c r="B217" s="27" t="s">
        <v>71</v>
      </c>
      <c r="C217" s="27" t="s">
        <v>60</v>
      </c>
      <c r="D217" s="27"/>
      <c r="E217" s="27"/>
      <c r="F217" s="95">
        <v>4310.9</v>
      </c>
      <c r="G217" s="95">
        <v>4534.4</v>
      </c>
      <c r="H217" s="64"/>
    </row>
    <row r="218" spans="1:8" ht="18.75" customHeight="1">
      <c r="A218" s="12" t="s">
        <v>89</v>
      </c>
      <c r="B218" s="5" t="s">
        <v>71</v>
      </c>
      <c r="C218" s="5" t="s">
        <v>60</v>
      </c>
      <c r="D218" s="5" t="s">
        <v>245</v>
      </c>
      <c r="E218" s="5"/>
      <c r="F218" s="92">
        <v>4310.9</v>
      </c>
      <c r="G218" s="92">
        <v>4534.4</v>
      </c>
      <c r="H218" s="64"/>
    </row>
    <row r="219" spans="1:8" ht="18.75" customHeight="1">
      <c r="A219" s="3" t="s">
        <v>85</v>
      </c>
      <c r="B219" s="5" t="s">
        <v>71</v>
      </c>
      <c r="C219" s="5" t="s">
        <v>60</v>
      </c>
      <c r="D219" s="5" t="s">
        <v>208</v>
      </c>
      <c r="E219" s="5"/>
      <c r="F219" s="92">
        <v>4310.9</v>
      </c>
      <c r="G219" s="92">
        <v>4534.4</v>
      </c>
      <c r="H219" s="64"/>
    </row>
    <row r="220" spans="1:8" ht="24" customHeight="1">
      <c r="A220" s="13" t="s">
        <v>22</v>
      </c>
      <c r="B220" s="5" t="s">
        <v>71</v>
      </c>
      <c r="C220" s="5" t="s">
        <v>60</v>
      </c>
      <c r="D220" s="5" t="s">
        <v>208</v>
      </c>
      <c r="E220" s="5"/>
      <c r="F220" s="92">
        <v>4310.9</v>
      </c>
      <c r="G220" s="92">
        <v>4534.4</v>
      </c>
      <c r="H220" s="64"/>
    </row>
    <row r="221" spans="1:8" ht="55.5" customHeight="1">
      <c r="A221" s="12" t="s">
        <v>116</v>
      </c>
      <c r="B221" s="5" t="s">
        <v>71</v>
      </c>
      <c r="C221" s="5" t="s">
        <v>60</v>
      </c>
      <c r="D221" s="5">
        <v>4829900</v>
      </c>
      <c r="E221" s="5" t="s">
        <v>114</v>
      </c>
      <c r="F221" s="92">
        <v>4310.9</v>
      </c>
      <c r="G221" s="92">
        <v>4534.4</v>
      </c>
      <c r="H221" s="64"/>
    </row>
    <row r="222" spans="1:8" ht="20.25" customHeight="1">
      <c r="A222" s="44" t="s">
        <v>125</v>
      </c>
      <c r="B222" s="30" t="s">
        <v>81</v>
      </c>
      <c r="C222" s="30"/>
      <c r="D222" s="30"/>
      <c r="E222" s="30"/>
      <c r="F222" s="56">
        <v>150</v>
      </c>
      <c r="G222" s="45">
        <v>150</v>
      </c>
      <c r="H222" s="6"/>
    </row>
    <row r="223" spans="1:8" ht="20.25" customHeight="1">
      <c r="A223" s="32" t="s">
        <v>93</v>
      </c>
      <c r="B223" s="5" t="s">
        <v>81</v>
      </c>
      <c r="C223" s="5" t="s">
        <v>60</v>
      </c>
      <c r="D223" s="5"/>
      <c r="E223" s="5"/>
      <c r="F223" s="92">
        <v>150</v>
      </c>
      <c r="G223" s="92">
        <v>150</v>
      </c>
      <c r="H223" s="6"/>
    </row>
    <row r="224" spans="1:8" ht="27.75" customHeight="1">
      <c r="A224" s="12" t="s">
        <v>278</v>
      </c>
      <c r="B224" s="5" t="s">
        <v>81</v>
      </c>
      <c r="C224" s="5" t="s">
        <v>60</v>
      </c>
      <c r="D224" s="5" t="s">
        <v>279</v>
      </c>
      <c r="E224" s="5"/>
      <c r="F224" s="92">
        <v>150</v>
      </c>
      <c r="G224" s="92">
        <v>150</v>
      </c>
      <c r="H224" s="6"/>
    </row>
    <row r="225" spans="1:8" ht="40.5" customHeight="1">
      <c r="A225" s="12" t="s">
        <v>209</v>
      </c>
      <c r="B225" s="5" t="s">
        <v>81</v>
      </c>
      <c r="C225" s="5" t="s">
        <v>60</v>
      </c>
      <c r="D225" s="5" t="s">
        <v>221</v>
      </c>
      <c r="E225" s="5"/>
      <c r="F225" s="92">
        <v>150</v>
      </c>
      <c r="G225" s="92">
        <v>150</v>
      </c>
      <c r="H225" s="6"/>
    </row>
    <row r="226" spans="1:8" ht="21.75" customHeight="1">
      <c r="A226" s="38" t="s">
        <v>135</v>
      </c>
      <c r="B226" s="5" t="s">
        <v>81</v>
      </c>
      <c r="C226" s="5" t="s">
        <v>60</v>
      </c>
      <c r="D226" s="5" t="s">
        <v>221</v>
      </c>
      <c r="E226" s="5" t="s">
        <v>133</v>
      </c>
      <c r="F226" s="92">
        <v>150</v>
      </c>
      <c r="G226" s="92">
        <v>150</v>
      </c>
      <c r="H226" s="6"/>
    </row>
    <row r="227" spans="1:8" ht="36" customHeight="1">
      <c r="A227" s="46" t="s">
        <v>87</v>
      </c>
      <c r="B227" s="30" t="s">
        <v>88</v>
      </c>
      <c r="C227" s="30"/>
      <c r="D227" s="30">
        <v>4508500</v>
      </c>
      <c r="E227" s="30"/>
      <c r="F227" s="56">
        <v>192.2</v>
      </c>
      <c r="G227" s="45">
        <v>0</v>
      </c>
      <c r="H227" s="6"/>
    </row>
    <row r="228" spans="1:8" ht="31.5" customHeight="1">
      <c r="A228" s="12" t="s">
        <v>210</v>
      </c>
      <c r="B228" s="5" t="s">
        <v>88</v>
      </c>
      <c r="C228" s="5" t="s">
        <v>51</v>
      </c>
      <c r="D228" s="5"/>
      <c r="E228" s="5"/>
      <c r="F228" s="92">
        <v>192.2</v>
      </c>
      <c r="G228" s="92"/>
      <c r="H228" s="6"/>
    </row>
    <row r="229" spans="1:8" ht="30.75" customHeight="1">
      <c r="A229" s="12" t="s">
        <v>121</v>
      </c>
      <c r="B229" s="5" t="s">
        <v>88</v>
      </c>
      <c r="C229" s="5" t="s">
        <v>51</v>
      </c>
      <c r="D229" s="5" t="s">
        <v>63</v>
      </c>
      <c r="E229" s="5"/>
      <c r="F229" s="92">
        <v>192.2</v>
      </c>
      <c r="G229" s="92"/>
      <c r="H229" s="6"/>
    </row>
    <row r="230" spans="1:8" ht="20.25" customHeight="1">
      <c r="A230" s="12" t="s">
        <v>212</v>
      </c>
      <c r="B230" s="5" t="s">
        <v>88</v>
      </c>
      <c r="C230" s="5" t="s">
        <v>51</v>
      </c>
      <c r="D230" s="5" t="s">
        <v>122</v>
      </c>
      <c r="E230" s="5" t="s">
        <v>211</v>
      </c>
      <c r="F230" s="92">
        <v>192.2</v>
      </c>
      <c r="G230" s="92"/>
      <c r="H230" s="6"/>
    </row>
    <row r="231" spans="1:8" ht="57.75" customHeight="1">
      <c r="A231" s="47" t="s">
        <v>213</v>
      </c>
      <c r="B231" s="30" t="s">
        <v>90</v>
      </c>
      <c r="C231" s="30"/>
      <c r="D231" s="30"/>
      <c r="E231" s="30"/>
      <c r="F231" s="56">
        <f>F232+F237</f>
        <v>33089.5</v>
      </c>
      <c r="G231" s="45">
        <f>G232+G237</f>
        <v>32260.3</v>
      </c>
      <c r="H231" s="6"/>
    </row>
    <row r="232" spans="1:8" ht="38.25" customHeight="1">
      <c r="A232" s="26" t="s">
        <v>91</v>
      </c>
      <c r="B232" s="5" t="s">
        <v>90</v>
      </c>
      <c r="C232" s="5" t="s">
        <v>51</v>
      </c>
      <c r="D232" s="5"/>
      <c r="E232" s="1"/>
      <c r="F232" s="92">
        <v>32089.5</v>
      </c>
      <c r="G232" s="92">
        <v>31270.6</v>
      </c>
      <c r="H232" s="6"/>
    </row>
    <row r="233" spans="1:8" ht="15.75" customHeight="1">
      <c r="A233" s="4" t="s">
        <v>92</v>
      </c>
      <c r="B233" s="5" t="s">
        <v>90</v>
      </c>
      <c r="C233" s="5" t="s">
        <v>51</v>
      </c>
      <c r="D233" s="5" t="s">
        <v>280</v>
      </c>
      <c r="E233" s="1"/>
      <c r="F233" s="92">
        <v>32089.5</v>
      </c>
      <c r="G233" s="92">
        <v>31270.6</v>
      </c>
      <c r="H233" s="6"/>
    </row>
    <row r="234" spans="1:8" ht="20.25" customHeight="1">
      <c r="A234" s="4" t="s">
        <v>92</v>
      </c>
      <c r="B234" s="5" t="s">
        <v>90</v>
      </c>
      <c r="C234" s="5" t="s">
        <v>51</v>
      </c>
      <c r="D234" s="1">
        <v>5160100</v>
      </c>
      <c r="E234" s="1"/>
      <c r="F234" s="92">
        <v>32089.5</v>
      </c>
      <c r="G234" s="92">
        <v>31270.6</v>
      </c>
      <c r="H234" s="6"/>
    </row>
    <row r="235" spans="1:8" ht="39" customHeight="1">
      <c r="A235" s="4" t="s">
        <v>214</v>
      </c>
      <c r="B235" s="5" t="s">
        <v>90</v>
      </c>
      <c r="C235" s="5" t="s">
        <v>51</v>
      </c>
      <c r="D235" s="1">
        <v>5160130</v>
      </c>
      <c r="E235" s="1"/>
      <c r="F235" s="92">
        <v>32089.5</v>
      </c>
      <c r="G235" s="92">
        <v>31270.6</v>
      </c>
      <c r="H235" s="6"/>
    </row>
    <row r="236" spans="1:8" ht="45" customHeight="1">
      <c r="A236" s="22" t="s">
        <v>250</v>
      </c>
      <c r="B236" s="5" t="s">
        <v>90</v>
      </c>
      <c r="C236" s="5" t="s">
        <v>51</v>
      </c>
      <c r="D236" s="1">
        <v>5160130</v>
      </c>
      <c r="E236" s="5" t="s">
        <v>246</v>
      </c>
      <c r="F236" s="92">
        <v>32089.5</v>
      </c>
      <c r="G236" s="92">
        <v>31270.6</v>
      </c>
      <c r="H236" s="6"/>
    </row>
    <row r="237" spans="1:8" ht="13.5">
      <c r="A237" s="36" t="s">
        <v>107</v>
      </c>
      <c r="B237" s="5" t="s">
        <v>90</v>
      </c>
      <c r="C237" s="5" t="s">
        <v>60</v>
      </c>
      <c r="D237" s="5"/>
      <c r="E237" s="5"/>
      <c r="F237" s="95">
        <v>1000</v>
      </c>
      <c r="G237" s="95">
        <v>989.7</v>
      </c>
      <c r="H237" s="6"/>
    </row>
    <row r="238" spans="1:8" ht="12.75">
      <c r="A238" s="4" t="s">
        <v>249</v>
      </c>
      <c r="B238" s="5" t="s">
        <v>90</v>
      </c>
      <c r="C238" s="5" t="s">
        <v>60</v>
      </c>
      <c r="D238" s="5" t="s">
        <v>216</v>
      </c>
      <c r="E238" s="5"/>
      <c r="F238" s="92">
        <v>1000</v>
      </c>
      <c r="G238" s="92">
        <v>989.7</v>
      </c>
      <c r="H238" s="6"/>
    </row>
    <row r="239" spans="1:8" ht="51" customHeight="1">
      <c r="A239" s="4" t="s">
        <v>215</v>
      </c>
      <c r="B239" s="5" t="s">
        <v>90</v>
      </c>
      <c r="C239" s="5" t="s">
        <v>60</v>
      </c>
      <c r="D239" s="5" t="s">
        <v>216</v>
      </c>
      <c r="E239" s="5" t="s">
        <v>248</v>
      </c>
      <c r="F239" s="92">
        <v>1000</v>
      </c>
      <c r="G239" s="92">
        <v>989.7</v>
      </c>
      <c r="H239" s="6"/>
    </row>
    <row r="240" spans="1:8" ht="15" customHeight="1">
      <c r="A240" s="47" t="s">
        <v>307</v>
      </c>
      <c r="B240" s="52" t="s">
        <v>309</v>
      </c>
      <c r="C240" s="52"/>
      <c r="D240" s="52"/>
      <c r="E240" s="52"/>
      <c r="F240" s="98">
        <v>9725</v>
      </c>
      <c r="G240" s="98">
        <v>20200</v>
      </c>
      <c r="H240" s="6"/>
    </row>
    <row r="241" spans="1:8" ht="22.5" customHeight="1">
      <c r="A241" s="4" t="s">
        <v>307</v>
      </c>
      <c r="B241" s="5" t="s">
        <v>309</v>
      </c>
      <c r="C241" s="5" t="s">
        <v>309</v>
      </c>
      <c r="D241" s="5"/>
      <c r="E241" s="5"/>
      <c r="F241" s="92">
        <v>9725</v>
      </c>
      <c r="G241" s="92">
        <v>20200</v>
      </c>
      <c r="H241" s="6"/>
    </row>
    <row r="242" spans="1:8" ht="22.5" customHeight="1">
      <c r="A242" s="4" t="s">
        <v>307</v>
      </c>
      <c r="B242" s="5" t="s">
        <v>309</v>
      </c>
      <c r="C242" s="5" t="s">
        <v>309</v>
      </c>
      <c r="D242" s="5" t="s">
        <v>310</v>
      </c>
      <c r="E242" s="5"/>
      <c r="F242" s="92">
        <v>9725</v>
      </c>
      <c r="G242" s="92">
        <v>20200</v>
      </c>
      <c r="H242" s="6"/>
    </row>
    <row r="243" spans="1:8" ht="21.75" customHeight="1">
      <c r="A243" s="4" t="s">
        <v>308</v>
      </c>
      <c r="B243" s="5" t="s">
        <v>309</v>
      </c>
      <c r="C243" s="5" t="s">
        <v>309</v>
      </c>
      <c r="D243" s="5" t="s">
        <v>310</v>
      </c>
      <c r="E243" s="5" t="s">
        <v>152</v>
      </c>
      <c r="F243" s="92">
        <v>9725</v>
      </c>
      <c r="G243" s="92">
        <v>20200</v>
      </c>
      <c r="H243" s="6"/>
    </row>
    <row r="244" spans="1:8" ht="14.25" customHeight="1">
      <c r="A244" s="4"/>
      <c r="B244" s="5"/>
      <c r="C244" s="5"/>
      <c r="D244" s="5"/>
      <c r="E244" s="5"/>
      <c r="F244" s="92" t="s">
        <v>311</v>
      </c>
      <c r="G244" s="92"/>
      <c r="H244" s="6"/>
    </row>
    <row r="245" spans="1:10" ht="30.75" customHeight="1">
      <c r="A245" s="102" t="s">
        <v>312</v>
      </c>
      <c r="B245" s="99"/>
      <c r="C245" s="99"/>
      <c r="D245" s="99"/>
      <c r="E245" s="99"/>
      <c r="F245" s="100">
        <f>F18+F77+F82+F95+F113+F118+F123+F169+F191+F211+F222+F227+F231+F240</f>
        <v>388960.6</v>
      </c>
      <c r="G245" s="101">
        <f>G18+G77+G82+G95+G113+G118+G123+G169+G191+G211+G222+G227+G231+G240</f>
        <v>403960.80000000005</v>
      </c>
      <c r="H245" s="6"/>
      <c r="I245">
        <v>388960.6</v>
      </c>
      <c r="J245">
        <v>403960.8</v>
      </c>
    </row>
    <row r="246" spans="1:8" ht="15" customHeight="1">
      <c r="A246" s="10"/>
      <c r="B246" s="9"/>
      <c r="C246" s="96"/>
      <c r="D246" s="75"/>
      <c r="E246" s="96"/>
      <c r="F246" s="6"/>
      <c r="G246" s="6"/>
      <c r="H246" s="6"/>
    </row>
    <row r="247" spans="1:8" ht="22.5" customHeight="1">
      <c r="A247" s="18"/>
      <c r="B247" s="9"/>
      <c r="C247" s="9"/>
      <c r="D247" s="9"/>
      <c r="E247" s="9"/>
      <c r="F247" s="6"/>
      <c r="G247" s="6"/>
      <c r="H247" s="6"/>
    </row>
    <row r="248" ht="12.75">
      <c r="H248" s="6"/>
    </row>
    <row r="249" spans="6:8" ht="12.75">
      <c r="F249" s="97"/>
      <c r="G249" s="97"/>
      <c r="H249" s="6"/>
    </row>
    <row r="253" spans="6:7" ht="12.75">
      <c r="F253" s="97"/>
      <c r="G253" s="97"/>
    </row>
  </sheetData>
  <sheetProtection/>
  <mergeCells count="13">
    <mergeCell ref="C16:C17"/>
    <mergeCell ref="D16:D17"/>
    <mergeCell ref="E16:E17"/>
    <mergeCell ref="F16:G16"/>
    <mergeCell ref="A2:E8"/>
    <mergeCell ref="B9:G9"/>
    <mergeCell ref="A10:E10"/>
    <mergeCell ref="A11:E11"/>
    <mergeCell ref="A12:E12"/>
    <mergeCell ref="A13:E13"/>
    <mergeCell ref="A14:E14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2012-12-08T12:41:15Z</cp:lastPrinted>
  <dcterms:created xsi:type="dcterms:W3CDTF">1996-10-08T23:32:33Z</dcterms:created>
  <dcterms:modified xsi:type="dcterms:W3CDTF">2013-01-22T07:17:56Z</dcterms:modified>
  <cp:category/>
  <cp:version/>
  <cp:contentType/>
  <cp:contentStatus/>
</cp:coreProperties>
</file>