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7890" windowHeight="8385" activeTab="1"/>
  </bookViews>
  <sheets>
    <sheet name="готовность техники" sheetId="1" r:id="rId1"/>
    <sheet name="обеспеченность ГСМ" sheetId="2" r:id="rId2"/>
  </sheets>
  <definedNames>
    <definedName name="_xlnm.Print_Titles" localSheetId="0">'готовность техники'!$A:$A</definedName>
    <definedName name="_xlnm.Print_Area" localSheetId="0">'готовность техники'!$A$1:$ER$32</definedName>
    <definedName name="_xlnm.Print_Area" localSheetId="1">'обеспеченность ГСМ'!$A$1:$I$33</definedName>
  </definedNames>
  <calcPr fullCalcOnLoad="1"/>
</workbook>
</file>

<file path=xl/sharedStrings.xml><?xml version="1.0" encoding="utf-8"?>
<sst xmlns="http://schemas.openxmlformats.org/spreadsheetml/2006/main" count="268" uniqueCount="98">
  <si>
    <t>налич.</t>
  </si>
  <si>
    <t>испр.</t>
  </si>
  <si>
    <t>%</t>
  </si>
  <si>
    <t>Итого:</t>
  </si>
  <si>
    <t>Тракторы</t>
  </si>
  <si>
    <t>Грузовые  автомобили</t>
  </si>
  <si>
    <t>налич</t>
  </si>
  <si>
    <t>испр</t>
  </si>
  <si>
    <t>готов-ность, %</t>
  </si>
  <si>
    <t>Кормоуборочные комбайны</t>
  </si>
  <si>
    <t>Косилки</t>
  </si>
  <si>
    <t>Пресс-подборщики</t>
  </si>
  <si>
    <t>Грабли тракторные</t>
  </si>
  <si>
    <t>Зерноуборочные комбайны</t>
  </si>
  <si>
    <t>Зерносушильные машины</t>
  </si>
  <si>
    <t>Комплексы зерноочистительно-сушильные</t>
  </si>
  <si>
    <t>Картофелеуборочные комбайны</t>
  </si>
  <si>
    <t>Жатки валковые</t>
  </si>
  <si>
    <t>Машины для мелиоративных работ</t>
  </si>
  <si>
    <t>Дождевальные и поливные машины и установки</t>
  </si>
  <si>
    <t>Сеялки</t>
  </si>
  <si>
    <t>Плуги</t>
  </si>
  <si>
    <t>Культиваторы</t>
  </si>
  <si>
    <t>Картофелесажалки</t>
  </si>
  <si>
    <t xml:space="preserve"> </t>
  </si>
  <si>
    <t>наличие, тонн</t>
  </si>
  <si>
    <t>поступило с начала года, тонн</t>
  </si>
  <si>
    <t>Дизельное топливо</t>
  </si>
  <si>
    <t xml:space="preserve">Итого:  </t>
  </si>
  <si>
    <t>Наименование хозяйств</t>
  </si>
  <si>
    <t>Количество отчитывающихся предприятий</t>
  </si>
  <si>
    <t>Плуги(общего назначения,плоскорезы-глубокорыхлители,плоскорезы,удобрители )</t>
  </si>
  <si>
    <t xml:space="preserve">Обеспеченность сельхозтоваропроизводителей Моргаушского района нефтепродуктами                                                                                                    </t>
  </si>
  <si>
    <t>СХПК ПЗ им. Е. Андреева</t>
  </si>
  <si>
    <t>ООО Волга</t>
  </si>
  <si>
    <t>СПК Восток</t>
  </si>
  <si>
    <t>СХПК Герой</t>
  </si>
  <si>
    <t>СХПК им. Ильича</t>
  </si>
  <si>
    <t>ООО ВТМ</t>
  </si>
  <si>
    <t>СПК Оринино</t>
  </si>
  <si>
    <t>СХПК Передовик</t>
  </si>
  <si>
    <t>СПК ПЗ Свобода</t>
  </si>
  <si>
    <t>СХПК им. Суворова</t>
  </si>
  <si>
    <t>СХПК им. Чапаева</t>
  </si>
  <si>
    <t>СХПК им. Чкалова</t>
  </si>
  <si>
    <t>ООО АФ им. Мичурина</t>
  </si>
  <si>
    <t>Степанов А.И.</t>
  </si>
  <si>
    <t>ООО "ДаАн"</t>
  </si>
  <si>
    <t xml:space="preserve">в т.ч. </t>
  </si>
  <si>
    <t>Степанов А.И. 62445</t>
  </si>
  <si>
    <t>Картофелесожалки</t>
  </si>
  <si>
    <t>Картофелекопалки</t>
  </si>
  <si>
    <t>Дон-1500</t>
  </si>
  <si>
    <t>Акрос</t>
  </si>
  <si>
    <t>Вектор</t>
  </si>
  <si>
    <t>СК-5</t>
  </si>
  <si>
    <t>Енисей-950</t>
  </si>
  <si>
    <t>Енисей-1200</t>
  </si>
  <si>
    <t>Е-281</t>
  </si>
  <si>
    <t>Дон-680</t>
  </si>
  <si>
    <t>КСК-100</t>
  </si>
  <si>
    <t>самоходные всего</t>
  </si>
  <si>
    <t>прицепные всего</t>
  </si>
  <si>
    <t>ПН-400</t>
  </si>
  <si>
    <t>Волга-2</t>
  </si>
  <si>
    <t>КПИ-2,4</t>
  </si>
  <si>
    <t>КИР-1,5</t>
  </si>
  <si>
    <t>КПКУ-75</t>
  </si>
  <si>
    <t>в т.ч.</t>
  </si>
  <si>
    <t>КСК-600</t>
  </si>
  <si>
    <t>КПП-4,2</t>
  </si>
  <si>
    <t>КСД-2</t>
  </si>
  <si>
    <t>КПК -2,01</t>
  </si>
  <si>
    <t>ККУ-2</t>
  </si>
  <si>
    <t>в том числе</t>
  </si>
  <si>
    <t>КСТ-1,4</t>
  </si>
  <si>
    <t>КТН-2</t>
  </si>
  <si>
    <t>Другие</t>
  </si>
  <si>
    <t xml:space="preserve">ОАО ПФ Моргаушская </t>
  </si>
  <si>
    <t>ООО АПФ "Колос"</t>
  </si>
  <si>
    <t>ООО "ВаСем"</t>
  </si>
  <si>
    <t>ООО "Агросоюз Картофель"</t>
  </si>
  <si>
    <t>ООО "Акрамовское"</t>
  </si>
  <si>
    <t xml:space="preserve">Импортные </t>
  </si>
  <si>
    <t>обеспеченность,%</t>
  </si>
  <si>
    <t>ФГУП Ударник</t>
  </si>
  <si>
    <t>ООО АФ "Путь Ильича"</t>
  </si>
  <si>
    <t xml:space="preserve">  </t>
  </si>
  <si>
    <t>ООО "Бездна"</t>
  </si>
  <si>
    <t>КЗС-3/7/8/12</t>
  </si>
  <si>
    <t>ПКК-2,02/05 "Полесье"</t>
  </si>
  <si>
    <t>ООО ДаАн</t>
  </si>
  <si>
    <t>ООО "Гея"</t>
  </si>
  <si>
    <t>ООО Бездна</t>
  </si>
  <si>
    <t>ООО Акрамовское</t>
  </si>
  <si>
    <t>потребность на весенне-полевые работы, тонн</t>
  </si>
  <si>
    <t>Автомобильный бензин А-80</t>
  </si>
  <si>
    <t>Готовность сельскохозяйственной техники по сельскохозяйственным предприятиям Моргаушского района на 11.04.2012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</si>
</sst>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2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TimesET"/>
      <family val="0"/>
    </font>
    <font>
      <sz val="10"/>
      <name val="TimesET"/>
      <family val="0"/>
    </font>
    <font>
      <sz val="12"/>
      <name val="Arial Cyr"/>
      <family val="2"/>
    </font>
    <font>
      <b/>
      <sz val="12"/>
      <name val="TimesET"/>
      <family val="0"/>
    </font>
    <font>
      <sz val="14"/>
      <name val="TimesET"/>
      <family val="0"/>
    </font>
    <font>
      <b/>
      <sz val="10"/>
      <name val="Arial Cyr"/>
      <family val="0"/>
    </font>
    <font>
      <i/>
      <sz val="10"/>
      <name val="TimesET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name val="TimesET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ET"/>
      <family val="0"/>
    </font>
    <font>
      <sz val="10"/>
      <name val="Times New Roman"/>
      <family val="1"/>
    </font>
    <font>
      <sz val="8"/>
      <name val="Arial Cyr"/>
      <family val="2"/>
    </font>
    <font>
      <b/>
      <sz val="14"/>
      <name val="Estrangelo Edessa"/>
      <family val="0"/>
    </font>
    <font>
      <b/>
      <sz val="8"/>
      <name val="Arial Cyr"/>
      <family val="2"/>
    </font>
    <font>
      <b/>
      <sz val="10"/>
      <name val="TimesET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right" vertical="center" wrapText="1"/>
    </xf>
    <xf numFmtId="14" fontId="22" fillId="0" borderId="0" xfId="0" applyNumberFormat="1" applyFont="1" applyAlignment="1">
      <alignment/>
    </xf>
    <xf numFmtId="165" fontId="13" fillId="0" borderId="3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5"/>
  <sheetViews>
    <sheetView view="pageBreakPreview" zoomScale="60" zoomScaleNormal="67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00390625" defaultRowHeight="12.75"/>
  <cols>
    <col min="1" max="1" width="23.875" style="4" customWidth="1"/>
    <col min="2" max="2" width="7.375" style="4" customWidth="1"/>
    <col min="3" max="3" width="7.75390625" style="4" customWidth="1"/>
    <col min="4" max="4" width="8.25390625" style="4" customWidth="1"/>
    <col min="5" max="5" width="7.75390625" style="4" customWidth="1"/>
    <col min="6" max="6" width="7.25390625" style="4" customWidth="1"/>
    <col min="7" max="7" width="8.00390625" style="4" customWidth="1"/>
    <col min="8" max="8" width="8.375" style="4" customWidth="1"/>
    <col min="9" max="9" width="8.625" style="4" customWidth="1"/>
    <col min="10" max="31" width="8.25390625" style="4" customWidth="1"/>
    <col min="32" max="32" width="8.375" style="4" customWidth="1"/>
    <col min="33" max="33" width="8.25390625" style="4" customWidth="1"/>
    <col min="34" max="34" width="9.875" style="4" bestFit="1" customWidth="1"/>
    <col min="35" max="35" width="8.875" style="4" customWidth="1"/>
    <col min="36" max="36" width="9.00390625" style="4" customWidth="1"/>
    <col min="37" max="37" width="9.875" style="4" bestFit="1" customWidth="1"/>
    <col min="38" max="39" width="8.375" style="4" customWidth="1"/>
    <col min="40" max="40" width="8.625" style="4" customWidth="1"/>
    <col min="41" max="41" width="7.625" style="4" customWidth="1"/>
    <col min="42" max="42" width="7.75390625" style="4" customWidth="1"/>
    <col min="43" max="43" width="7.625" style="4" customWidth="1"/>
    <col min="44" max="44" width="7.25390625" style="4" customWidth="1"/>
    <col min="45" max="45" width="8.00390625" style="4" customWidth="1"/>
    <col min="46" max="46" width="8.125" style="4" customWidth="1"/>
    <col min="47" max="47" width="8.25390625" style="4" customWidth="1"/>
    <col min="48" max="48" width="8.125" style="4" customWidth="1"/>
    <col min="49" max="49" width="8.25390625" style="4" customWidth="1"/>
    <col min="50" max="50" width="8.00390625" style="4" customWidth="1"/>
    <col min="51" max="88" width="7.875" style="4" customWidth="1"/>
    <col min="89" max="89" width="7.125" style="4" customWidth="1"/>
    <col min="90" max="90" width="6.25390625" style="4" customWidth="1"/>
    <col min="91" max="103" width="7.25390625" style="4" customWidth="1"/>
    <col min="104" max="104" width="7.375" style="4" customWidth="1"/>
    <col min="105" max="105" width="6.375" style="4" customWidth="1"/>
    <col min="106" max="106" width="7.00390625" style="4" customWidth="1"/>
    <col min="107" max="107" width="7.125" style="4" customWidth="1"/>
    <col min="108" max="108" width="6.75390625" style="4" customWidth="1"/>
    <col min="109" max="118" width="7.00390625" style="4" customWidth="1"/>
    <col min="119" max="119" width="7.125" style="4" customWidth="1"/>
    <col min="120" max="121" width="6.75390625" style="4" customWidth="1"/>
    <col min="122" max="122" width="6.875" style="4" hidden="1" customWidth="1"/>
    <col min="123" max="123" width="6.625" style="4" hidden="1" customWidth="1"/>
    <col min="124" max="124" width="5.875" style="4" hidden="1" customWidth="1"/>
    <col min="125" max="125" width="6.875" style="4" hidden="1" customWidth="1"/>
    <col min="126" max="126" width="6.625" style="4" hidden="1" customWidth="1"/>
    <col min="127" max="127" width="5.875" style="4" hidden="1" customWidth="1"/>
    <col min="128" max="129" width="6.625" style="4" hidden="1" customWidth="1"/>
    <col min="130" max="130" width="5.125" style="4" hidden="1" customWidth="1"/>
    <col min="131" max="131" width="6.875" style="4" hidden="1" customWidth="1"/>
    <col min="132" max="133" width="5.875" style="4" hidden="1" customWidth="1"/>
    <col min="134" max="135" width="6.625" style="4" hidden="1" customWidth="1"/>
    <col min="136" max="136" width="5.125" style="4" hidden="1" customWidth="1"/>
    <col min="137" max="138" width="7.375" style="4" customWidth="1"/>
    <col min="139" max="139" width="6.75390625" style="4" customWidth="1"/>
    <col min="140" max="140" width="7.875" style="4" customWidth="1"/>
    <col min="141" max="141" width="7.625" style="4" customWidth="1"/>
    <col min="142" max="142" width="7.25390625" style="4" customWidth="1"/>
    <col min="143" max="143" width="7.875" style="4" customWidth="1"/>
    <col min="144" max="144" width="7.125" style="4" customWidth="1"/>
    <col min="145" max="145" width="7.00390625" style="4" customWidth="1"/>
    <col min="146" max="146" width="7.375" style="4" customWidth="1"/>
    <col min="147" max="148" width="7.25390625" style="4" customWidth="1"/>
    <col min="149" max="149" width="9.125" style="4" hidden="1" customWidth="1"/>
    <col min="150" max="16384" width="9.125" style="4" customWidth="1"/>
  </cols>
  <sheetData>
    <row r="1" spans="1:138" ht="18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"/>
      <c r="AP1" s="9"/>
      <c r="AQ1" s="9"/>
      <c r="AR1" s="9"/>
      <c r="AS1" s="9"/>
      <c r="AT1" s="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</row>
    <row r="2" spans="1:138" ht="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8"/>
      <c r="ED2" s="8"/>
      <c r="EE2" s="8"/>
      <c r="EF2" s="8"/>
      <c r="EG2" s="8"/>
      <c r="EH2" s="8"/>
    </row>
    <row r="3" spans="1:13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0"/>
      <c r="AK3" s="1"/>
      <c r="AL3" s="1"/>
      <c r="AM3" s="1"/>
      <c r="AN3" s="10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32"/>
      <c r="DR3" s="32"/>
      <c r="DS3" s="32"/>
      <c r="DT3" s="1"/>
      <c r="DU3" s="1"/>
      <c r="DV3" s="1"/>
      <c r="DW3" s="33"/>
      <c r="DX3" s="33"/>
      <c r="DY3" s="33"/>
      <c r="EC3" s="33"/>
      <c r="ED3" s="33"/>
      <c r="EE3" s="33"/>
      <c r="EF3" s="33"/>
      <c r="EG3" s="33"/>
      <c r="EH3" s="33"/>
    </row>
    <row r="4" spans="1:149" ht="13.5" customHeight="1">
      <c r="A4" s="44" t="s">
        <v>29</v>
      </c>
      <c r="B4" s="44" t="s">
        <v>4</v>
      </c>
      <c r="C4" s="44"/>
      <c r="D4" s="44"/>
      <c r="E4" s="44" t="s">
        <v>5</v>
      </c>
      <c r="F4" s="44"/>
      <c r="G4" s="44"/>
      <c r="H4" s="44" t="s">
        <v>13</v>
      </c>
      <c r="I4" s="44"/>
      <c r="J4" s="44"/>
      <c r="K4" s="44" t="s">
        <v>52</v>
      </c>
      <c r="L4" s="44"/>
      <c r="M4" s="44"/>
      <c r="N4" s="44" t="s">
        <v>53</v>
      </c>
      <c r="O4" s="44"/>
      <c r="P4" s="44"/>
      <c r="Q4" s="44" t="s">
        <v>54</v>
      </c>
      <c r="R4" s="44"/>
      <c r="S4" s="44"/>
      <c r="T4" s="44" t="s">
        <v>55</v>
      </c>
      <c r="U4" s="44"/>
      <c r="V4" s="44"/>
      <c r="W4" s="44" t="s">
        <v>89</v>
      </c>
      <c r="X4" s="44"/>
      <c r="Y4" s="44"/>
      <c r="Z4" s="44" t="s">
        <v>56</v>
      </c>
      <c r="AA4" s="44"/>
      <c r="AB4" s="44"/>
      <c r="AC4" s="44" t="s">
        <v>57</v>
      </c>
      <c r="AD4" s="44"/>
      <c r="AE4" s="44"/>
      <c r="AF4" s="44" t="s">
        <v>14</v>
      </c>
      <c r="AG4" s="44"/>
      <c r="AH4" s="44"/>
      <c r="AI4" s="44" t="s">
        <v>15</v>
      </c>
      <c r="AJ4" s="44"/>
      <c r="AK4" s="44"/>
      <c r="AL4" s="44" t="s">
        <v>10</v>
      </c>
      <c r="AM4" s="44"/>
      <c r="AN4" s="44"/>
      <c r="AO4" s="44" t="s">
        <v>12</v>
      </c>
      <c r="AP4" s="44"/>
      <c r="AQ4" s="44"/>
      <c r="AR4" s="44" t="s">
        <v>11</v>
      </c>
      <c r="AS4" s="44"/>
      <c r="AT4" s="44"/>
      <c r="AU4" s="44" t="s">
        <v>9</v>
      </c>
      <c r="AV4" s="44"/>
      <c r="AW4" s="44"/>
      <c r="AX4" s="44" t="s">
        <v>48</v>
      </c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6" t="s">
        <v>68</v>
      </c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8"/>
      <c r="CK4" s="44" t="s">
        <v>16</v>
      </c>
      <c r="CL4" s="44"/>
      <c r="CM4" s="44"/>
      <c r="CN4" s="45" t="s">
        <v>74</v>
      </c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4" t="s">
        <v>50</v>
      </c>
      <c r="DA4" s="44"/>
      <c r="DB4" s="44"/>
      <c r="DC4" s="44" t="s">
        <v>51</v>
      </c>
      <c r="DD4" s="44"/>
      <c r="DE4" s="44"/>
      <c r="DF4" s="44" t="s">
        <v>75</v>
      </c>
      <c r="DG4" s="44"/>
      <c r="DH4" s="44"/>
      <c r="DI4" s="44" t="s">
        <v>76</v>
      </c>
      <c r="DJ4" s="44"/>
      <c r="DK4" s="44"/>
      <c r="DL4" s="44" t="s">
        <v>77</v>
      </c>
      <c r="DM4" s="44"/>
      <c r="DN4" s="44"/>
      <c r="DO4" s="44" t="s">
        <v>17</v>
      </c>
      <c r="DP4" s="44"/>
      <c r="DQ4" s="44"/>
      <c r="DR4" s="44" t="s">
        <v>20</v>
      </c>
      <c r="DS4" s="44"/>
      <c r="DT4" s="44"/>
      <c r="DU4" s="44" t="s">
        <v>21</v>
      </c>
      <c r="DV4" s="44"/>
      <c r="DW4" s="44"/>
      <c r="DX4" s="44" t="s">
        <v>22</v>
      </c>
      <c r="DY4" s="44"/>
      <c r="DZ4" s="44"/>
      <c r="EA4" s="44" t="s">
        <v>23</v>
      </c>
      <c r="EB4" s="44"/>
      <c r="EC4" s="44"/>
      <c r="ED4" s="44" t="s">
        <v>18</v>
      </c>
      <c r="EE4" s="44"/>
      <c r="EF4" s="44"/>
      <c r="EG4" s="44" t="s">
        <v>19</v>
      </c>
      <c r="EH4" s="44"/>
      <c r="EI4" s="44"/>
      <c r="EJ4" s="44" t="s">
        <v>20</v>
      </c>
      <c r="EK4" s="44"/>
      <c r="EL4" s="44"/>
      <c r="EM4" s="59" t="s">
        <v>31</v>
      </c>
      <c r="EN4" s="59"/>
      <c r="EO4" s="59"/>
      <c r="EP4" s="44" t="s">
        <v>22</v>
      </c>
      <c r="EQ4" s="44"/>
      <c r="ER4" s="44"/>
      <c r="ES4" s="56"/>
    </row>
    <row r="5" spans="1:149" ht="28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54" t="s">
        <v>61</v>
      </c>
      <c r="AY5" s="54"/>
      <c r="AZ5" s="54"/>
      <c r="BA5" s="44" t="s">
        <v>58</v>
      </c>
      <c r="BB5" s="44"/>
      <c r="BC5" s="44"/>
      <c r="BD5" s="44" t="s">
        <v>59</v>
      </c>
      <c r="BE5" s="44"/>
      <c r="BF5" s="44"/>
      <c r="BG5" s="44" t="s">
        <v>60</v>
      </c>
      <c r="BH5" s="44"/>
      <c r="BI5" s="44"/>
      <c r="BJ5" s="44" t="s">
        <v>69</v>
      </c>
      <c r="BK5" s="44"/>
      <c r="BL5" s="44"/>
      <c r="BM5" s="54" t="s">
        <v>62</v>
      </c>
      <c r="BN5" s="54"/>
      <c r="BO5" s="54"/>
      <c r="BP5" s="44" t="s">
        <v>63</v>
      </c>
      <c r="BQ5" s="44"/>
      <c r="BR5" s="44"/>
      <c r="BS5" s="44" t="s">
        <v>64</v>
      </c>
      <c r="BT5" s="44"/>
      <c r="BU5" s="44"/>
      <c r="BV5" s="44" t="s">
        <v>65</v>
      </c>
      <c r="BW5" s="44"/>
      <c r="BX5" s="44"/>
      <c r="BY5" s="44" t="s">
        <v>66</v>
      </c>
      <c r="BZ5" s="44"/>
      <c r="CA5" s="44"/>
      <c r="CB5" s="44" t="s">
        <v>67</v>
      </c>
      <c r="CC5" s="44"/>
      <c r="CD5" s="44"/>
      <c r="CE5" s="44" t="s">
        <v>70</v>
      </c>
      <c r="CF5" s="44"/>
      <c r="CG5" s="44"/>
      <c r="CH5" s="44" t="s">
        <v>71</v>
      </c>
      <c r="CI5" s="44"/>
      <c r="CJ5" s="44"/>
      <c r="CK5" s="44"/>
      <c r="CL5" s="44"/>
      <c r="CM5" s="44"/>
      <c r="CN5" s="44" t="s">
        <v>90</v>
      </c>
      <c r="CO5" s="44"/>
      <c r="CP5" s="44"/>
      <c r="CQ5" s="44" t="s">
        <v>72</v>
      </c>
      <c r="CR5" s="44"/>
      <c r="CS5" s="44"/>
      <c r="CT5" s="44" t="s">
        <v>73</v>
      </c>
      <c r="CU5" s="44"/>
      <c r="CV5" s="44"/>
      <c r="CW5" s="44" t="s">
        <v>83</v>
      </c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59"/>
      <c r="EN5" s="59"/>
      <c r="EO5" s="59"/>
      <c r="EP5" s="44"/>
      <c r="EQ5" s="44"/>
      <c r="ER5" s="44"/>
      <c r="ES5" s="57"/>
    </row>
    <row r="6" spans="1:149" ht="57.75" customHeight="1">
      <c r="A6" s="44"/>
      <c r="B6" s="34" t="s">
        <v>0</v>
      </c>
      <c r="C6" s="34" t="s">
        <v>1</v>
      </c>
      <c r="D6" s="34" t="s">
        <v>8</v>
      </c>
      <c r="E6" s="34" t="s">
        <v>0</v>
      </c>
      <c r="F6" s="34" t="s">
        <v>1</v>
      </c>
      <c r="G6" s="34" t="s">
        <v>8</v>
      </c>
      <c r="H6" s="35" t="s">
        <v>0</v>
      </c>
      <c r="I6" s="34" t="s">
        <v>1</v>
      </c>
      <c r="J6" s="34" t="s">
        <v>8</v>
      </c>
      <c r="K6" s="35" t="s">
        <v>0</v>
      </c>
      <c r="L6" s="34" t="s">
        <v>1</v>
      </c>
      <c r="M6" s="34" t="s">
        <v>8</v>
      </c>
      <c r="N6" s="35" t="s">
        <v>0</v>
      </c>
      <c r="O6" s="34" t="s">
        <v>1</v>
      </c>
      <c r="P6" s="34" t="s">
        <v>8</v>
      </c>
      <c r="Q6" s="35" t="s">
        <v>0</v>
      </c>
      <c r="R6" s="34" t="s">
        <v>1</v>
      </c>
      <c r="S6" s="34" t="s">
        <v>8</v>
      </c>
      <c r="T6" s="35" t="s">
        <v>0</v>
      </c>
      <c r="U6" s="34" t="s">
        <v>1</v>
      </c>
      <c r="V6" s="34" t="s">
        <v>8</v>
      </c>
      <c r="W6" s="35" t="s">
        <v>0</v>
      </c>
      <c r="X6" s="34" t="s">
        <v>1</v>
      </c>
      <c r="Y6" s="34" t="s">
        <v>8</v>
      </c>
      <c r="Z6" s="35" t="s">
        <v>0</v>
      </c>
      <c r="AA6" s="34" t="s">
        <v>1</v>
      </c>
      <c r="AB6" s="34" t="s">
        <v>8</v>
      </c>
      <c r="AC6" s="35" t="s">
        <v>0</v>
      </c>
      <c r="AD6" s="34" t="s">
        <v>1</v>
      </c>
      <c r="AE6" s="34" t="s">
        <v>8</v>
      </c>
      <c r="AF6" s="34" t="s">
        <v>0</v>
      </c>
      <c r="AG6" s="34" t="s">
        <v>1</v>
      </c>
      <c r="AH6" s="34" t="s">
        <v>8</v>
      </c>
      <c r="AI6" s="34" t="s">
        <v>0</v>
      </c>
      <c r="AJ6" s="34" t="s">
        <v>1</v>
      </c>
      <c r="AK6" s="34" t="s">
        <v>8</v>
      </c>
      <c r="AL6" s="34" t="s">
        <v>0</v>
      </c>
      <c r="AM6" s="34" t="s">
        <v>1</v>
      </c>
      <c r="AN6" s="34" t="s">
        <v>8</v>
      </c>
      <c r="AO6" s="34" t="s">
        <v>0</v>
      </c>
      <c r="AP6" s="34" t="s">
        <v>1</v>
      </c>
      <c r="AQ6" s="34" t="s">
        <v>8</v>
      </c>
      <c r="AR6" s="34" t="s">
        <v>0</v>
      </c>
      <c r="AS6" s="34" t="s">
        <v>1</v>
      </c>
      <c r="AT6" s="34" t="s">
        <v>8</v>
      </c>
      <c r="AU6" s="34" t="s">
        <v>0</v>
      </c>
      <c r="AV6" s="34" t="s">
        <v>1</v>
      </c>
      <c r="AW6" s="34" t="s">
        <v>8</v>
      </c>
      <c r="AX6" s="34" t="s">
        <v>0</v>
      </c>
      <c r="AY6" s="34" t="s">
        <v>1</v>
      </c>
      <c r="AZ6" s="34" t="s">
        <v>8</v>
      </c>
      <c r="BA6" s="34" t="s">
        <v>0</v>
      </c>
      <c r="BB6" s="34" t="s">
        <v>1</v>
      </c>
      <c r="BC6" s="34" t="s">
        <v>8</v>
      </c>
      <c r="BD6" s="34" t="s">
        <v>0</v>
      </c>
      <c r="BE6" s="34" t="s">
        <v>1</v>
      </c>
      <c r="BF6" s="34" t="s">
        <v>8</v>
      </c>
      <c r="BG6" s="34" t="s">
        <v>0</v>
      </c>
      <c r="BH6" s="34" t="s">
        <v>1</v>
      </c>
      <c r="BI6" s="34" t="s">
        <v>8</v>
      </c>
      <c r="BJ6" s="34" t="s">
        <v>0</v>
      </c>
      <c r="BK6" s="34" t="s">
        <v>1</v>
      </c>
      <c r="BL6" s="34" t="s">
        <v>8</v>
      </c>
      <c r="BM6" s="34" t="s">
        <v>0</v>
      </c>
      <c r="BN6" s="34" t="s">
        <v>1</v>
      </c>
      <c r="BO6" s="34" t="s">
        <v>8</v>
      </c>
      <c r="BP6" s="34" t="s">
        <v>0</v>
      </c>
      <c r="BQ6" s="34" t="s">
        <v>1</v>
      </c>
      <c r="BR6" s="34" t="s">
        <v>8</v>
      </c>
      <c r="BS6" s="34" t="s">
        <v>0</v>
      </c>
      <c r="BT6" s="34" t="s">
        <v>1</v>
      </c>
      <c r="BU6" s="34" t="s">
        <v>8</v>
      </c>
      <c r="BV6" s="34" t="s">
        <v>0</v>
      </c>
      <c r="BW6" s="34" t="s">
        <v>1</v>
      </c>
      <c r="BX6" s="34" t="s">
        <v>8</v>
      </c>
      <c r="BY6" s="34" t="s">
        <v>0</v>
      </c>
      <c r="BZ6" s="34" t="s">
        <v>1</v>
      </c>
      <c r="CA6" s="34" t="s">
        <v>8</v>
      </c>
      <c r="CB6" s="34" t="s">
        <v>0</v>
      </c>
      <c r="CC6" s="34" t="s">
        <v>1</v>
      </c>
      <c r="CD6" s="34" t="s">
        <v>8</v>
      </c>
      <c r="CE6" s="34" t="s">
        <v>0</v>
      </c>
      <c r="CF6" s="34" t="s">
        <v>1</v>
      </c>
      <c r="CG6" s="34" t="s">
        <v>8</v>
      </c>
      <c r="CH6" s="34" t="s">
        <v>0</v>
      </c>
      <c r="CI6" s="34" t="s">
        <v>1</v>
      </c>
      <c r="CJ6" s="34" t="s">
        <v>8</v>
      </c>
      <c r="CK6" s="34" t="s">
        <v>0</v>
      </c>
      <c r="CL6" s="34" t="s">
        <v>1</v>
      </c>
      <c r="CM6" s="34" t="s">
        <v>8</v>
      </c>
      <c r="CN6" s="34" t="s">
        <v>0</v>
      </c>
      <c r="CO6" s="34" t="s">
        <v>1</v>
      </c>
      <c r="CP6" s="34" t="s">
        <v>8</v>
      </c>
      <c r="CQ6" s="34" t="s">
        <v>0</v>
      </c>
      <c r="CR6" s="34" t="s">
        <v>1</v>
      </c>
      <c r="CS6" s="34" t="s">
        <v>8</v>
      </c>
      <c r="CT6" s="34" t="s">
        <v>0</v>
      </c>
      <c r="CU6" s="34" t="s">
        <v>1</v>
      </c>
      <c r="CV6" s="34" t="s">
        <v>8</v>
      </c>
      <c r="CW6" s="34" t="s">
        <v>0</v>
      </c>
      <c r="CX6" s="34" t="s">
        <v>1</v>
      </c>
      <c r="CY6" s="34" t="s">
        <v>8</v>
      </c>
      <c r="CZ6" s="34" t="s">
        <v>0</v>
      </c>
      <c r="DA6" s="34" t="s">
        <v>1</v>
      </c>
      <c r="DB6" s="34" t="s">
        <v>8</v>
      </c>
      <c r="DC6" s="34" t="s">
        <v>0</v>
      </c>
      <c r="DD6" s="34" t="s">
        <v>1</v>
      </c>
      <c r="DE6" s="34" t="s">
        <v>8</v>
      </c>
      <c r="DF6" s="34" t="s">
        <v>0</v>
      </c>
      <c r="DG6" s="34" t="s">
        <v>1</v>
      </c>
      <c r="DH6" s="34" t="s">
        <v>8</v>
      </c>
      <c r="DI6" s="34" t="s">
        <v>0</v>
      </c>
      <c r="DJ6" s="34" t="s">
        <v>1</v>
      </c>
      <c r="DK6" s="34" t="s">
        <v>8</v>
      </c>
      <c r="DL6" s="34" t="s">
        <v>0</v>
      </c>
      <c r="DM6" s="34" t="s">
        <v>1</v>
      </c>
      <c r="DN6" s="34" t="s">
        <v>8</v>
      </c>
      <c r="DO6" s="34" t="s">
        <v>0</v>
      </c>
      <c r="DP6" s="34" t="s">
        <v>1</v>
      </c>
      <c r="DQ6" s="34" t="s">
        <v>8</v>
      </c>
      <c r="DR6" s="34" t="s">
        <v>0</v>
      </c>
      <c r="DS6" s="34" t="s">
        <v>1</v>
      </c>
      <c r="DT6" s="34" t="s">
        <v>2</v>
      </c>
      <c r="DU6" s="34" t="s">
        <v>0</v>
      </c>
      <c r="DV6" s="34" t="s">
        <v>1</v>
      </c>
      <c r="DW6" s="34" t="s">
        <v>2</v>
      </c>
      <c r="DX6" s="34" t="s">
        <v>6</v>
      </c>
      <c r="DY6" s="34" t="s">
        <v>7</v>
      </c>
      <c r="DZ6" s="34" t="s">
        <v>2</v>
      </c>
      <c r="EA6" s="34" t="s">
        <v>0</v>
      </c>
      <c r="EB6" s="34" t="s">
        <v>1</v>
      </c>
      <c r="EC6" s="34" t="s">
        <v>2</v>
      </c>
      <c r="ED6" s="34" t="s">
        <v>6</v>
      </c>
      <c r="EE6" s="34" t="s">
        <v>7</v>
      </c>
      <c r="EF6" s="34" t="s">
        <v>2</v>
      </c>
      <c r="EG6" s="34" t="s">
        <v>6</v>
      </c>
      <c r="EH6" s="34" t="s">
        <v>7</v>
      </c>
      <c r="EI6" s="34" t="s">
        <v>8</v>
      </c>
      <c r="EJ6" s="34" t="s">
        <v>6</v>
      </c>
      <c r="EK6" s="34" t="s">
        <v>7</v>
      </c>
      <c r="EL6" s="34" t="s">
        <v>8</v>
      </c>
      <c r="EM6" s="34" t="s">
        <v>6</v>
      </c>
      <c r="EN6" s="34" t="s">
        <v>7</v>
      </c>
      <c r="EO6" s="34" t="s">
        <v>8</v>
      </c>
      <c r="EP6" s="34" t="s">
        <v>6</v>
      </c>
      <c r="EQ6" s="34" t="s">
        <v>7</v>
      </c>
      <c r="ER6" s="34" t="s">
        <v>8</v>
      </c>
      <c r="ES6" s="58"/>
    </row>
    <row r="7" spans="1:148" ht="19.5" customHeight="1">
      <c r="A7" s="30" t="s">
        <v>33</v>
      </c>
      <c r="B7" s="23">
        <v>11</v>
      </c>
      <c r="C7" s="23">
        <v>8</v>
      </c>
      <c r="D7" s="24">
        <f>C7/B7*100</f>
        <v>72.72727272727273</v>
      </c>
      <c r="E7" s="23">
        <v>9</v>
      </c>
      <c r="F7" s="23">
        <v>5</v>
      </c>
      <c r="G7" s="24">
        <f>F7/E7*100</f>
        <v>55.55555555555556</v>
      </c>
      <c r="H7" s="5">
        <v>1</v>
      </c>
      <c r="I7" s="5">
        <v>1</v>
      </c>
      <c r="J7" s="24">
        <f>I7/H7*100</f>
        <v>100</v>
      </c>
      <c r="K7" s="5"/>
      <c r="L7" s="5"/>
      <c r="M7" s="24"/>
      <c r="N7" s="5"/>
      <c r="O7" s="5"/>
      <c r="P7" s="24"/>
      <c r="Q7" s="5"/>
      <c r="R7" s="5"/>
      <c r="S7" s="24"/>
      <c r="T7" s="5"/>
      <c r="U7" s="5"/>
      <c r="V7" s="24"/>
      <c r="W7" s="5"/>
      <c r="X7" s="5"/>
      <c r="Y7" s="24"/>
      <c r="Z7" s="5"/>
      <c r="AA7" s="5"/>
      <c r="AB7" s="24"/>
      <c r="AC7" s="5">
        <v>1</v>
      </c>
      <c r="AD7" s="5">
        <v>1</v>
      </c>
      <c r="AE7" s="24">
        <f>AD7/AC7*100</f>
        <v>100</v>
      </c>
      <c r="AF7" s="5">
        <v>1</v>
      </c>
      <c r="AG7" s="5">
        <v>1</v>
      </c>
      <c r="AH7" s="24">
        <f aca="true" t="shared" si="0" ref="AH7:AH14">AG7/AF7*100</f>
        <v>100</v>
      </c>
      <c r="AI7" s="5">
        <v>1</v>
      </c>
      <c r="AJ7" s="5">
        <v>0</v>
      </c>
      <c r="AK7" s="24">
        <f>AJ7/AI7*100</f>
        <v>0</v>
      </c>
      <c r="AL7" s="5">
        <v>2</v>
      </c>
      <c r="AM7" s="5">
        <v>2</v>
      </c>
      <c r="AN7" s="24">
        <f>AM7/AL7*100</f>
        <v>100</v>
      </c>
      <c r="AO7" s="5">
        <v>1</v>
      </c>
      <c r="AP7" s="5">
        <v>1</v>
      </c>
      <c r="AQ7" s="24">
        <f>AP7/AO7*100</f>
        <v>100</v>
      </c>
      <c r="AR7" s="5">
        <v>3</v>
      </c>
      <c r="AS7" s="5">
        <v>3</v>
      </c>
      <c r="AT7" s="24">
        <f>AS7/AR7*100</f>
        <v>100</v>
      </c>
      <c r="AU7" s="5">
        <v>3</v>
      </c>
      <c r="AV7" s="5">
        <v>2</v>
      </c>
      <c r="AW7" s="24">
        <f>AV7/AU7*100</f>
        <v>66.66666666666666</v>
      </c>
      <c r="AX7" s="5"/>
      <c r="AY7" s="5"/>
      <c r="AZ7" s="24"/>
      <c r="BA7" s="5"/>
      <c r="BB7" s="5"/>
      <c r="BC7" s="24"/>
      <c r="BD7" s="5"/>
      <c r="BE7" s="5"/>
      <c r="BF7" s="24"/>
      <c r="BG7" s="5"/>
      <c r="BH7" s="5"/>
      <c r="BI7" s="24"/>
      <c r="BJ7" s="5"/>
      <c r="BK7" s="5"/>
      <c r="BL7" s="24"/>
      <c r="BM7" s="5">
        <v>3</v>
      </c>
      <c r="BN7" s="5">
        <v>2</v>
      </c>
      <c r="BO7" s="24">
        <f>BN7/BM7*100</f>
        <v>66.66666666666666</v>
      </c>
      <c r="BP7" s="5"/>
      <c r="BQ7" s="5"/>
      <c r="BR7" s="24"/>
      <c r="BS7" s="5">
        <v>1</v>
      </c>
      <c r="BT7" s="5">
        <v>1</v>
      </c>
      <c r="BU7" s="24">
        <f>BT7/BS7*100</f>
        <v>100</v>
      </c>
      <c r="BV7" s="5"/>
      <c r="BW7" s="5"/>
      <c r="BX7" s="24"/>
      <c r="BY7" s="5"/>
      <c r="BZ7" s="5"/>
      <c r="CA7" s="24"/>
      <c r="CB7" s="5"/>
      <c r="CC7" s="5"/>
      <c r="CD7" s="24"/>
      <c r="CE7" s="5"/>
      <c r="CF7" s="5"/>
      <c r="CG7" s="24"/>
      <c r="CH7" s="5"/>
      <c r="CI7" s="5"/>
      <c r="CJ7" s="24"/>
      <c r="CK7" s="5"/>
      <c r="CL7" s="5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>
        <v>1</v>
      </c>
      <c r="DA7" s="24">
        <v>0</v>
      </c>
      <c r="DB7" s="24">
        <f>DA7/CZ7*100</f>
        <v>0</v>
      </c>
      <c r="DC7" s="24">
        <v>2</v>
      </c>
      <c r="DD7" s="24">
        <v>0</v>
      </c>
      <c r="DE7" s="24">
        <f>DD7/DC7*100</f>
        <v>0</v>
      </c>
      <c r="DF7" s="24">
        <v>2</v>
      </c>
      <c r="DG7" s="24">
        <v>0</v>
      </c>
      <c r="DH7" s="24">
        <f aca="true" t="shared" si="1" ref="DH7:DH22">DG7/DF7*100</f>
        <v>0</v>
      </c>
      <c r="DI7" s="24"/>
      <c r="DJ7" s="24"/>
      <c r="DK7" s="24"/>
      <c r="DL7" s="24"/>
      <c r="DM7" s="24"/>
      <c r="DN7" s="24"/>
      <c r="DO7" s="5"/>
      <c r="DP7" s="5"/>
      <c r="DQ7" s="24"/>
      <c r="DR7" s="5"/>
      <c r="DS7" s="5"/>
      <c r="DT7" s="24"/>
      <c r="DU7" s="5"/>
      <c r="DV7" s="5"/>
      <c r="DW7" s="24"/>
      <c r="DX7" s="5"/>
      <c r="DY7" s="5"/>
      <c r="DZ7" s="24"/>
      <c r="EA7" s="5"/>
      <c r="EB7" s="5"/>
      <c r="EC7" s="24"/>
      <c r="ED7" s="5"/>
      <c r="EE7" s="5"/>
      <c r="EF7" s="24"/>
      <c r="EG7" s="5"/>
      <c r="EH7" s="5"/>
      <c r="EI7" s="24"/>
      <c r="EJ7" s="23">
        <v>5</v>
      </c>
      <c r="EK7" s="23">
        <v>4</v>
      </c>
      <c r="EL7" s="25">
        <f>EK7/EJ7*100</f>
        <v>80</v>
      </c>
      <c r="EM7" s="23">
        <v>4</v>
      </c>
      <c r="EN7" s="23">
        <v>4</v>
      </c>
      <c r="EO7" s="25">
        <f>EN7/EM7*100</f>
        <v>100</v>
      </c>
      <c r="EP7" s="23">
        <v>4</v>
      </c>
      <c r="EQ7" s="23">
        <v>4</v>
      </c>
      <c r="ER7" s="25">
        <f>EQ7/EP7*100</f>
        <v>100</v>
      </c>
    </row>
    <row r="8" spans="1:151" ht="19.5" customHeight="1">
      <c r="A8" s="40" t="s">
        <v>34</v>
      </c>
      <c r="B8" s="23">
        <v>3</v>
      </c>
      <c r="C8" s="23">
        <v>2</v>
      </c>
      <c r="D8" s="24">
        <f aca="true" t="shared" si="2" ref="D8:D27">C8/B8*100</f>
        <v>66.66666666666666</v>
      </c>
      <c r="E8" s="23">
        <v>4</v>
      </c>
      <c r="F8" s="23">
        <v>4</v>
      </c>
      <c r="G8" s="24">
        <f aca="true" t="shared" si="3" ref="G8:G25">F8/E8*100</f>
        <v>100</v>
      </c>
      <c r="H8" s="5">
        <v>1</v>
      </c>
      <c r="I8" s="5">
        <v>0</v>
      </c>
      <c r="J8" s="24">
        <f aca="true" t="shared" si="4" ref="J8:J25">I8/H8*100</f>
        <v>0</v>
      </c>
      <c r="K8" s="5"/>
      <c r="L8" s="5"/>
      <c r="M8" s="24"/>
      <c r="N8" s="5"/>
      <c r="O8" s="5"/>
      <c r="P8" s="24"/>
      <c r="Q8" s="5"/>
      <c r="R8" s="5"/>
      <c r="S8" s="24"/>
      <c r="T8" s="5">
        <v>1</v>
      </c>
      <c r="U8" s="5">
        <v>0</v>
      </c>
      <c r="V8" s="24">
        <f aca="true" t="shared" si="5" ref="V8:V23">U8/T8*100</f>
        <v>0</v>
      </c>
      <c r="W8" s="5"/>
      <c r="X8" s="5"/>
      <c r="Y8" s="24"/>
      <c r="Z8" s="5"/>
      <c r="AA8" s="5"/>
      <c r="AB8" s="24"/>
      <c r="AC8" s="5"/>
      <c r="AD8" s="5"/>
      <c r="AE8" s="24"/>
      <c r="AF8" s="5">
        <v>1</v>
      </c>
      <c r="AG8" s="5">
        <v>0</v>
      </c>
      <c r="AH8" s="24">
        <f t="shared" si="0"/>
        <v>0</v>
      </c>
      <c r="AI8" s="5"/>
      <c r="AJ8" s="5"/>
      <c r="AK8" s="24"/>
      <c r="AL8" s="5">
        <v>2</v>
      </c>
      <c r="AM8" s="5">
        <v>1</v>
      </c>
      <c r="AN8" s="24">
        <f aca="true" t="shared" si="6" ref="AN8:AN24">AM8/AL8*100</f>
        <v>50</v>
      </c>
      <c r="AO8" s="5">
        <v>1</v>
      </c>
      <c r="AP8" s="5">
        <v>1</v>
      </c>
      <c r="AQ8" s="24">
        <f aca="true" t="shared" si="7" ref="AQ8:AQ24">AP8/AO8*100</f>
        <v>100</v>
      </c>
      <c r="AR8" s="5">
        <v>1</v>
      </c>
      <c r="AS8" s="5">
        <v>1</v>
      </c>
      <c r="AT8" s="24">
        <f aca="true" t="shared" si="8" ref="AT8:AT22">AS8/AR8*100</f>
        <v>100</v>
      </c>
      <c r="AU8" s="5">
        <f aca="true" t="shared" si="9" ref="AU8:AV23">AX8+BM8</f>
        <v>1</v>
      </c>
      <c r="AV8" s="5">
        <f t="shared" si="9"/>
        <v>1</v>
      </c>
      <c r="AW8" s="24">
        <f>AV8/AU8*100</f>
        <v>100</v>
      </c>
      <c r="AX8" s="5"/>
      <c r="AY8" s="5"/>
      <c r="AZ8" s="25"/>
      <c r="BA8" s="5"/>
      <c r="BB8" s="5"/>
      <c r="BC8" s="25"/>
      <c r="BD8" s="5"/>
      <c r="BE8" s="5"/>
      <c r="BF8" s="25"/>
      <c r="BG8" s="5"/>
      <c r="BH8" s="5"/>
      <c r="BI8" s="25"/>
      <c r="BJ8" s="5"/>
      <c r="BK8" s="5"/>
      <c r="BL8" s="25"/>
      <c r="BM8" s="5">
        <v>1</v>
      </c>
      <c r="BN8" s="5">
        <v>1</v>
      </c>
      <c r="BO8" s="24">
        <f>BN8/BM8*100</f>
        <v>100</v>
      </c>
      <c r="BP8" s="5"/>
      <c r="BQ8" s="5"/>
      <c r="BR8" s="24"/>
      <c r="BS8" s="5">
        <v>1</v>
      </c>
      <c r="BT8" s="5">
        <v>1</v>
      </c>
      <c r="BU8" s="24">
        <f>BT8/BS8*100</f>
        <v>100</v>
      </c>
      <c r="BV8" s="5"/>
      <c r="BW8" s="5"/>
      <c r="BX8" s="24"/>
      <c r="BY8" s="5"/>
      <c r="BZ8" s="5"/>
      <c r="CA8" s="24"/>
      <c r="CB8" s="5"/>
      <c r="CC8" s="5"/>
      <c r="CD8" s="24"/>
      <c r="CE8" s="5"/>
      <c r="CF8" s="5"/>
      <c r="CG8" s="24"/>
      <c r="CH8" s="5"/>
      <c r="CI8" s="5"/>
      <c r="CJ8" s="24"/>
      <c r="CK8" s="5"/>
      <c r="CL8" s="5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>
        <v>1</v>
      </c>
      <c r="DD8" s="24">
        <v>1</v>
      </c>
      <c r="DE8" s="24">
        <f>DD8/DC8*100</f>
        <v>100</v>
      </c>
      <c r="DF8" s="24">
        <v>1</v>
      </c>
      <c r="DG8" s="24">
        <v>1</v>
      </c>
      <c r="DH8" s="24">
        <f t="shared" si="1"/>
        <v>100</v>
      </c>
      <c r="DI8" s="24"/>
      <c r="DJ8" s="24"/>
      <c r="DK8" s="24"/>
      <c r="DL8" s="24"/>
      <c r="DM8" s="24"/>
      <c r="DN8" s="24"/>
      <c r="DO8" s="5"/>
      <c r="DP8" s="5"/>
      <c r="DQ8" s="24"/>
      <c r="DR8" s="5"/>
      <c r="DS8" s="5"/>
      <c r="DT8" s="24"/>
      <c r="DU8" s="5"/>
      <c r="DV8" s="5"/>
      <c r="DW8" s="24"/>
      <c r="DX8" s="5"/>
      <c r="DY8" s="5"/>
      <c r="DZ8" s="24"/>
      <c r="EA8" s="5"/>
      <c r="EB8" s="5"/>
      <c r="EC8" s="24"/>
      <c r="ED8" s="5"/>
      <c r="EE8" s="5"/>
      <c r="EF8" s="24"/>
      <c r="EG8" s="5"/>
      <c r="EH8" s="5"/>
      <c r="EI8" s="24"/>
      <c r="EJ8" s="23">
        <v>2</v>
      </c>
      <c r="EK8" s="23">
        <v>2</v>
      </c>
      <c r="EL8" s="25">
        <f aca="true" t="shared" si="10" ref="EL8:EL25">EK8/EJ8*100</f>
        <v>100</v>
      </c>
      <c r="EM8" s="23">
        <v>4</v>
      </c>
      <c r="EN8" s="23">
        <v>4</v>
      </c>
      <c r="EO8" s="25">
        <f aca="true" t="shared" si="11" ref="EO8:EO25">EN8/EM8*100</f>
        <v>100</v>
      </c>
      <c r="EP8" s="23">
        <v>2</v>
      </c>
      <c r="EQ8" s="23">
        <v>2</v>
      </c>
      <c r="ER8" s="25">
        <f aca="true" t="shared" si="12" ref="ER8:ER25">EQ8/EP8*100</f>
        <v>100</v>
      </c>
      <c r="EU8" s="13"/>
    </row>
    <row r="9" spans="1:148" ht="18" customHeight="1">
      <c r="A9" s="30" t="s">
        <v>35</v>
      </c>
      <c r="B9" s="23">
        <v>8</v>
      </c>
      <c r="C9" s="23">
        <v>7</v>
      </c>
      <c r="D9" s="24">
        <f t="shared" si="2"/>
        <v>87.5</v>
      </c>
      <c r="E9" s="23">
        <v>12</v>
      </c>
      <c r="F9" s="23">
        <v>5</v>
      </c>
      <c r="G9" s="24">
        <f t="shared" si="3"/>
        <v>41.66666666666667</v>
      </c>
      <c r="H9" s="23">
        <v>3</v>
      </c>
      <c r="I9" s="23">
        <v>2</v>
      </c>
      <c r="J9" s="24">
        <f t="shared" si="4"/>
        <v>66.66666666666666</v>
      </c>
      <c r="K9" s="23"/>
      <c r="L9" s="23"/>
      <c r="M9" s="24"/>
      <c r="N9" s="23"/>
      <c r="O9" s="23"/>
      <c r="P9" s="24"/>
      <c r="Q9" s="23"/>
      <c r="R9" s="23"/>
      <c r="S9" s="24"/>
      <c r="T9" s="23">
        <v>2</v>
      </c>
      <c r="U9" s="23">
        <v>1</v>
      </c>
      <c r="V9" s="24">
        <f t="shared" si="5"/>
        <v>50</v>
      </c>
      <c r="W9" s="23"/>
      <c r="X9" s="23"/>
      <c r="Y9" s="24"/>
      <c r="Z9" s="23"/>
      <c r="AA9" s="23"/>
      <c r="AB9" s="24"/>
      <c r="AC9" s="23">
        <v>1</v>
      </c>
      <c r="AD9" s="23">
        <v>1</v>
      </c>
      <c r="AE9" s="24">
        <f>AD9/AC9*100</f>
        <v>100</v>
      </c>
      <c r="AF9" s="23">
        <v>2</v>
      </c>
      <c r="AG9" s="23">
        <v>1</v>
      </c>
      <c r="AH9" s="24">
        <f t="shared" si="0"/>
        <v>50</v>
      </c>
      <c r="AI9" s="23"/>
      <c r="AJ9" s="23"/>
      <c r="AK9" s="24"/>
      <c r="AL9" s="23">
        <v>2</v>
      </c>
      <c r="AM9" s="23">
        <v>2</v>
      </c>
      <c r="AN9" s="24">
        <f t="shared" si="6"/>
        <v>100</v>
      </c>
      <c r="AO9" s="23">
        <v>2</v>
      </c>
      <c r="AP9" s="23">
        <v>1</v>
      </c>
      <c r="AQ9" s="24">
        <f t="shared" si="7"/>
        <v>50</v>
      </c>
      <c r="AR9" s="23">
        <v>2</v>
      </c>
      <c r="AS9" s="23">
        <v>1</v>
      </c>
      <c r="AT9" s="24">
        <f t="shared" si="8"/>
        <v>50</v>
      </c>
      <c r="AU9" s="5">
        <f t="shared" si="9"/>
        <v>3</v>
      </c>
      <c r="AV9" s="5">
        <v>2</v>
      </c>
      <c r="AW9" s="24">
        <f>AV9/AU9*100</f>
        <v>66.66666666666666</v>
      </c>
      <c r="AX9" s="23"/>
      <c r="AY9" s="23"/>
      <c r="AZ9" s="25"/>
      <c r="BA9" s="23"/>
      <c r="BB9" s="23"/>
      <c r="BC9" s="25"/>
      <c r="BD9" s="23"/>
      <c r="BE9" s="23"/>
      <c r="BF9" s="25"/>
      <c r="BG9" s="23"/>
      <c r="BH9" s="23"/>
      <c r="BI9" s="25"/>
      <c r="BJ9" s="23"/>
      <c r="BK9" s="23"/>
      <c r="BL9" s="25"/>
      <c r="BM9" s="23">
        <v>3</v>
      </c>
      <c r="BN9" s="23">
        <v>2</v>
      </c>
      <c r="BO9" s="24">
        <f>BN9/BM9*100</f>
        <v>66.66666666666666</v>
      </c>
      <c r="BP9" s="23"/>
      <c r="BQ9" s="23"/>
      <c r="BR9" s="24"/>
      <c r="BS9" s="23">
        <v>1</v>
      </c>
      <c r="BT9" s="23">
        <v>1</v>
      </c>
      <c r="BU9" s="24">
        <f>BT9/BS9*100</f>
        <v>100</v>
      </c>
      <c r="BV9" s="23">
        <v>1</v>
      </c>
      <c r="BW9" s="23">
        <v>1</v>
      </c>
      <c r="BX9" s="24">
        <f>BW9/BV9*100</f>
        <v>100</v>
      </c>
      <c r="BY9" s="23">
        <v>1</v>
      </c>
      <c r="BZ9" s="23">
        <v>0</v>
      </c>
      <c r="CA9" s="24">
        <f>BZ9/BY9*100</f>
        <v>0</v>
      </c>
      <c r="CB9" s="23"/>
      <c r="CC9" s="23"/>
      <c r="CD9" s="24"/>
      <c r="CE9" s="23"/>
      <c r="CF9" s="23"/>
      <c r="CG9" s="24"/>
      <c r="CH9" s="23"/>
      <c r="CI9" s="23"/>
      <c r="CJ9" s="24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>
        <v>1</v>
      </c>
      <c r="DA9" s="24">
        <v>1</v>
      </c>
      <c r="DB9" s="24">
        <f aca="true" t="shared" si="13" ref="DB9:DB30">DA9/CZ9*100</f>
        <v>100</v>
      </c>
      <c r="DC9" s="24">
        <v>3</v>
      </c>
      <c r="DD9" s="24">
        <v>2</v>
      </c>
      <c r="DE9" s="24">
        <f aca="true" t="shared" si="14" ref="DE9:DE22">DD9/DC9*100</f>
        <v>66.66666666666666</v>
      </c>
      <c r="DF9" s="24">
        <v>2</v>
      </c>
      <c r="DG9" s="24">
        <v>1</v>
      </c>
      <c r="DH9" s="24">
        <f t="shared" si="1"/>
        <v>50</v>
      </c>
      <c r="DI9" s="24">
        <v>1</v>
      </c>
      <c r="DJ9" s="24">
        <v>1</v>
      </c>
      <c r="DK9" s="24">
        <f>DJ9/DI9*100</f>
        <v>100</v>
      </c>
      <c r="DL9" s="24"/>
      <c r="DM9" s="24"/>
      <c r="DN9" s="24"/>
      <c r="DO9" s="23">
        <v>3</v>
      </c>
      <c r="DP9" s="23">
        <v>0</v>
      </c>
      <c r="DQ9" s="24">
        <f>DP9/DO9*100</f>
        <v>0</v>
      </c>
      <c r="DR9" s="23"/>
      <c r="DS9" s="23"/>
      <c r="DT9" s="25"/>
      <c r="DU9" s="23"/>
      <c r="DV9" s="23"/>
      <c r="DW9" s="25"/>
      <c r="DX9" s="23"/>
      <c r="DY9" s="23"/>
      <c r="DZ9" s="25"/>
      <c r="EA9" s="23"/>
      <c r="EB9" s="23"/>
      <c r="EC9" s="25"/>
      <c r="ED9" s="23"/>
      <c r="EE9" s="23"/>
      <c r="EF9" s="25"/>
      <c r="EG9" s="23"/>
      <c r="EH9" s="23"/>
      <c r="EI9" s="24"/>
      <c r="EJ9" s="23">
        <v>8</v>
      </c>
      <c r="EK9" s="23">
        <v>7</v>
      </c>
      <c r="EL9" s="25">
        <f t="shared" si="10"/>
        <v>87.5</v>
      </c>
      <c r="EM9" s="23">
        <v>5</v>
      </c>
      <c r="EN9" s="23">
        <v>5</v>
      </c>
      <c r="EO9" s="25">
        <f t="shared" si="11"/>
        <v>100</v>
      </c>
      <c r="EP9" s="23">
        <v>4</v>
      </c>
      <c r="EQ9" s="23">
        <v>4</v>
      </c>
      <c r="ER9" s="25">
        <f t="shared" si="12"/>
        <v>100</v>
      </c>
    </row>
    <row r="10" spans="1:148" ht="18" customHeight="1">
      <c r="A10" s="40" t="s">
        <v>36</v>
      </c>
      <c r="B10" s="23">
        <v>9</v>
      </c>
      <c r="C10" s="23">
        <v>4</v>
      </c>
      <c r="D10" s="24">
        <f t="shared" si="2"/>
        <v>44.44444444444444</v>
      </c>
      <c r="E10" s="23">
        <v>14</v>
      </c>
      <c r="F10" s="23">
        <v>7</v>
      </c>
      <c r="G10" s="24">
        <f t="shared" si="3"/>
        <v>50</v>
      </c>
      <c r="H10" s="23">
        <v>4</v>
      </c>
      <c r="I10" s="23">
        <v>1</v>
      </c>
      <c r="J10" s="24">
        <f t="shared" si="4"/>
        <v>25</v>
      </c>
      <c r="K10" s="23">
        <v>1</v>
      </c>
      <c r="L10" s="23">
        <v>1</v>
      </c>
      <c r="M10" s="24">
        <f>L10/K10*100</f>
        <v>100</v>
      </c>
      <c r="N10" s="23"/>
      <c r="O10" s="23"/>
      <c r="P10" s="24"/>
      <c r="Q10" s="23"/>
      <c r="R10" s="23"/>
      <c r="S10" s="24"/>
      <c r="T10" s="23">
        <v>3</v>
      </c>
      <c r="U10" s="23">
        <v>0</v>
      </c>
      <c r="V10" s="24">
        <f t="shared" si="5"/>
        <v>0</v>
      </c>
      <c r="W10" s="23"/>
      <c r="X10" s="23"/>
      <c r="Y10" s="24"/>
      <c r="Z10" s="23"/>
      <c r="AA10" s="23"/>
      <c r="AB10" s="24"/>
      <c r="AC10" s="23"/>
      <c r="AD10" s="23"/>
      <c r="AE10" s="24"/>
      <c r="AF10" s="23">
        <v>1</v>
      </c>
      <c r="AG10" s="23">
        <v>1</v>
      </c>
      <c r="AH10" s="24">
        <f t="shared" si="0"/>
        <v>100</v>
      </c>
      <c r="AI10" s="23">
        <v>1</v>
      </c>
      <c r="AJ10" s="23">
        <v>1</v>
      </c>
      <c r="AK10" s="24">
        <f aca="true" t="shared" si="15" ref="AK10:AK20">AJ10/AI10*100</f>
        <v>100</v>
      </c>
      <c r="AL10" s="23">
        <v>2</v>
      </c>
      <c r="AM10" s="23">
        <v>1</v>
      </c>
      <c r="AN10" s="24">
        <f t="shared" si="6"/>
        <v>50</v>
      </c>
      <c r="AO10" s="23">
        <v>2</v>
      </c>
      <c r="AP10" s="23">
        <v>1</v>
      </c>
      <c r="AQ10" s="24">
        <f t="shared" si="7"/>
        <v>50</v>
      </c>
      <c r="AR10" s="23">
        <v>2</v>
      </c>
      <c r="AS10" s="23">
        <v>1</v>
      </c>
      <c r="AT10" s="24">
        <f t="shared" si="8"/>
        <v>50</v>
      </c>
      <c r="AU10" s="5">
        <f t="shared" si="9"/>
        <v>2</v>
      </c>
      <c r="AV10" s="5">
        <f t="shared" si="9"/>
        <v>1</v>
      </c>
      <c r="AW10" s="24">
        <f aca="true" t="shared" si="16" ref="AW10:AW23">AV10/AU10*100</f>
        <v>50</v>
      </c>
      <c r="AX10" s="23"/>
      <c r="AY10" s="23"/>
      <c r="AZ10" s="25"/>
      <c r="BA10" s="23"/>
      <c r="BB10" s="23"/>
      <c r="BC10" s="25"/>
      <c r="BD10" s="23"/>
      <c r="BE10" s="23"/>
      <c r="BF10" s="25"/>
      <c r="BG10" s="23"/>
      <c r="BH10" s="23"/>
      <c r="BI10" s="25"/>
      <c r="BJ10" s="23"/>
      <c r="BK10" s="23"/>
      <c r="BL10" s="25"/>
      <c r="BM10" s="23">
        <v>2</v>
      </c>
      <c r="BN10" s="23">
        <v>1</v>
      </c>
      <c r="BO10" s="24">
        <f>BN10/BM10*100</f>
        <v>50</v>
      </c>
      <c r="BP10" s="23"/>
      <c r="BQ10" s="23"/>
      <c r="BR10" s="24"/>
      <c r="BS10" s="23">
        <v>1</v>
      </c>
      <c r="BT10" s="23">
        <v>0</v>
      </c>
      <c r="BU10" s="24">
        <f>BT10/BS10*100</f>
        <v>0</v>
      </c>
      <c r="BV10" s="23"/>
      <c r="BW10" s="23"/>
      <c r="BX10" s="24"/>
      <c r="BY10" s="23"/>
      <c r="BZ10" s="23"/>
      <c r="CA10" s="24"/>
      <c r="CB10" s="23"/>
      <c r="CC10" s="23"/>
      <c r="CD10" s="24"/>
      <c r="CE10" s="23"/>
      <c r="CF10" s="23"/>
      <c r="CG10" s="24"/>
      <c r="CH10" s="23">
        <v>1</v>
      </c>
      <c r="CI10" s="23">
        <v>1</v>
      </c>
      <c r="CJ10" s="24">
        <f>CI10/CH10*100</f>
        <v>100</v>
      </c>
      <c r="CK10" s="23">
        <v>3</v>
      </c>
      <c r="CL10" s="23">
        <v>1</v>
      </c>
      <c r="CM10" s="24">
        <f>CL10/CK10*100</f>
        <v>33.33333333333333</v>
      </c>
      <c r="CN10" s="24"/>
      <c r="CO10" s="24"/>
      <c r="CP10" s="24"/>
      <c r="CQ10" s="24">
        <v>1</v>
      </c>
      <c r="CR10" s="24">
        <v>1</v>
      </c>
      <c r="CS10" s="24">
        <f>CR10/CQ10*100</f>
        <v>100</v>
      </c>
      <c r="CT10" s="24">
        <v>1</v>
      </c>
      <c r="CU10" s="24">
        <v>0</v>
      </c>
      <c r="CV10" s="24">
        <f>CU10/CT10*100</f>
        <v>0</v>
      </c>
      <c r="CW10" s="24">
        <v>1</v>
      </c>
      <c r="CX10" s="24">
        <v>0</v>
      </c>
      <c r="CY10" s="24">
        <f>CX10/CW10*100</f>
        <v>0</v>
      </c>
      <c r="CZ10" s="24">
        <v>2</v>
      </c>
      <c r="DA10" s="24">
        <v>1</v>
      </c>
      <c r="DB10" s="24">
        <f t="shared" si="13"/>
        <v>50</v>
      </c>
      <c r="DC10" s="24">
        <v>2</v>
      </c>
      <c r="DD10" s="24">
        <v>1</v>
      </c>
      <c r="DE10" s="24">
        <f t="shared" si="14"/>
        <v>50</v>
      </c>
      <c r="DF10" s="24"/>
      <c r="DG10" s="24"/>
      <c r="DH10" s="24"/>
      <c r="DI10" s="24">
        <v>2</v>
      </c>
      <c r="DJ10" s="24">
        <v>1</v>
      </c>
      <c r="DK10" s="24">
        <f>DJ10/DI10*100</f>
        <v>50</v>
      </c>
      <c r="DL10" s="24"/>
      <c r="DM10" s="24"/>
      <c r="DN10" s="24"/>
      <c r="DO10" s="23">
        <v>1</v>
      </c>
      <c r="DP10" s="23">
        <v>0</v>
      </c>
      <c r="DQ10" s="24">
        <f>DP10/DO10*100</f>
        <v>0</v>
      </c>
      <c r="DR10" s="23"/>
      <c r="DS10" s="23"/>
      <c r="DT10" s="25"/>
      <c r="DU10" s="23"/>
      <c r="DV10" s="23"/>
      <c r="DW10" s="25"/>
      <c r="DX10" s="23"/>
      <c r="DY10" s="23"/>
      <c r="DZ10" s="25"/>
      <c r="EA10" s="23"/>
      <c r="EB10" s="23"/>
      <c r="EC10" s="25"/>
      <c r="ED10" s="23"/>
      <c r="EE10" s="23"/>
      <c r="EF10" s="25"/>
      <c r="EG10" s="23"/>
      <c r="EH10" s="23"/>
      <c r="EI10" s="24"/>
      <c r="EJ10" s="23">
        <v>8</v>
      </c>
      <c r="EK10" s="23">
        <v>4</v>
      </c>
      <c r="EL10" s="25">
        <f t="shared" si="10"/>
        <v>50</v>
      </c>
      <c r="EM10" s="23">
        <v>5</v>
      </c>
      <c r="EN10" s="23">
        <v>2</v>
      </c>
      <c r="EO10" s="25">
        <f t="shared" si="11"/>
        <v>40</v>
      </c>
      <c r="EP10" s="23">
        <v>12</v>
      </c>
      <c r="EQ10" s="23">
        <v>5</v>
      </c>
      <c r="ER10" s="25">
        <f t="shared" si="12"/>
        <v>41.66666666666667</v>
      </c>
    </row>
    <row r="11" spans="1:148" ht="18" customHeight="1">
      <c r="A11" s="30" t="s">
        <v>37</v>
      </c>
      <c r="B11" s="23">
        <v>16</v>
      </c>
      <c r="C11" s="23">
        <v>12</v>
      </c>
      <c r="D11" s="24">
        <f t="shared" si="2"/>
        <v>75</v>
      </c>
      <c r="E11" s="23">
        <v>11</v>
      </c>
      <c r="F11" s="23">
        <v>8</v>
      </c>
      <c r="G11" s="24">
        <f t="shared" si="3"/>
        <v>72.72727272727273</v>
      </c>
      <c r="H11" s="5">
        <v>3</v>
      </c>
      <c r="I11" s="5">
        <v>1</v>
      </c>
      <c r="J11" s="24">
        <f t="shared" si="4"/>
        <v>33.33333333333333</v>
      </c>
      <c r="K11" s="5"/>
      <c r="L11" s="5"/>
      <c r="M11" s="24"/>
      <c r="N11" s="5"/>
      <c r="O11" s="5"/>
      <c r="P11" s="24"/>
      <c r="Q11" s="5"/>
      <c r="R11" s="5"/>
      <c r="S11" s="24"/>
      <c r="T11" s="5"/>
      <c r="U11" s="5" t="s">
        <v>87</v>
      </c>
      <c r="V11" s="24"/>
      <c r="W11" s="5">
        <v>1</v>
      </c>
      <c r="X11" s="5">
        <v>1</v>
      </c>
      <c r="Y11" s="24">
        <f>X11/W11*100</f>
        <v>100</v>
      </c>
      <c r="Z11" s="5"/>
      <c r="AA11" s="5"/>
      <c r="AB11" s="24"/>
      <c r="AC11" s="5">
        <v>2</v>
      </c>
      <c r="AD11" s="5">
        <v>0</v>
      </c>
      <c r="AE11" s="24">
        <f>AD11/AC11*100</f>
        <v>0</v>
      </c>
      <c r="AF11" s="5">
        <v>3</v>
      </c>
      <c r="AG11" s="5">
        <v>3</v>
      </c>
      <c r="AH11" s="24">
        <f t="shared" si="0"/>
        <v>100</v>
      </c>
      <c r="AI11" s="5"/>
      <c r="AJ11" s="5"/>
      <c r="AK11" s="24"/>
      <c r="AL11" s="5">
        <v>2</v>
      </c>
      <c r="AM11" s="5">
        <v>1</v>
      </c>
      <c r="AN11" s="24">
        <f t="shared" si="6"/>
        <v>50</v>
      </c>
      <c r="AO11" s="5">
        <v>3</v>
      </c>
      <c r="AP11" s="5">
        <v>2</v>
      </c>
      <c r="AQ11" s="24">
        <f t="shared" si="7"/>
        <v>66.66666666666666</v>
      </c>
      <c r="AR11" s="5">
        <v>3</v>
      </c>
      <c r="AS11" s="5">
        <v>2</v>
      </c>
      <c r="AT11" s="24">
        <f t="shared" si="8"/>
        <v>66.66666666666666</v>
      </c>
      <c r="AU11" s="5">
        <f t="shared" si="9"/>
        <v>4</v>
      </c>
      <c r="AV11" s="5">
        <f t="shared" si="9"/>
        <v>3</v>
      </c>
      <c r="AW11" s="24">
        <f t="shared" si="16"/>
        <v>75</v>
      </c>
      <c r="AX11" s="5">
        <v>1</v>
      </c>
      <c r="AY11" s="5">
        <v>1</v>
      </c>
      <c r="AZ11" s="25">
        <f>AY11/AX11*100</f>
        <v>100</v>
      </c>
      <c r="BA11" s="5"/>
      <c r="BB11" s="5"/>
      <c r="BC11" s="25"/>
      <c r="BD11" s="5">
        <v>1</v>
      </c>
      <c r="BE11" s="5">
        <v>1</v>
      </c>
      <c r="BF11" s="25">
        <f>BE11/BD11*100</f>
        <v>100</v>
      </c>
      <c r="BG11" s="5"/>
      <c r="BH11" s="5"/>
      <c r="BI11" s="25"/>
      <c r="BJ11" s="5"/>
      <c r="BK11" s="5"/>
      <c r="BL11" s="25"/>
      <c r="BM11" s="5">
        <v>3</v>
      </c>
      <c r="BN11" s="5">
        <v>2</v>
      </c>
      <c r="BO11" s="24">
        <f>BN11/BM11*100</f>
        <v>66.66666666666666</v>
      </c>
      <c r="BP11" s="5"/>
      <c r="BQ11" s="5"/>
      <c r="BR11" s="24"/>
      <c r="BS11" s="5">
        <v>2</v>
      </c>
      <c r="BT11" s="5">
        <v>1</v>
      </c>
      <c r="BU11" s="24">
        <f>BT11/BS11*100</f>
        <v>50</v>
      </c>
      <c r="BV11" s="5"/>
      <c r="BW11" s="5"/>
      <c r="BX11" s="24"/>
      <c r="BY11" s="5">
        <v>1</v>
      </c>
      <c r="BZ11" s="5">
        <v>1</v>
      </c>
      <c r="CA11" s="24">
        <f>BZ11/BY11*100</f>
        <v>100</v>
      </c>
      <c r="CB11" s="5"/>
      <c r="CC11" s="5"/>
      <c r="CD11" s="24"/>
      <c r="CE11" s="5"/>
      <c r="CF11" s="5"/>
      <c r="CG11" s="24"/>
      <c r="CH11" s="5"/>
      <c r="CI11" s="5"/>
      <c r="CJ11" s="24"/>
      <c r="CK11" s="5">
        <v>1</v>
      </c>
      <c r="CL11" s="5">
        <v>1</v>
      </c>
      <c r="CM11" s="24">
        <f>CL11/CK11*100</f>
        <v>100</v>
      </c>
      <c r="CN11" s="24">
        <v>1</v>
      </c>
      <c r="CO11" s="24">
        <v>1</v>
      </c>
      <c r="CP11" s="24">
        <f>CO11/CN11*100</f>
        <v>100</v>
      </c>
      <c r="CQ11" s="24"/>
      <c r="CR11" s="24"/>
      <c r="CS11" s="24"/>
      <c r="CT11" s="24"/>
      <c r="CU11" s="24"/>
      <c r="CV11" s="24"/>
      <c r="CW11" s="24"/>
      <c r="CX11" s="24"/>
      <c r="CY11" s="24"/>
      <c r="CZ11" s="24">
        <v>2</v>
      </c>
      <c r="DA11" s="24">
        <v>1</v>
      </c>
      <c r="DB11" s="24">
        <f t="shared" si="13"/>
        <v>50</v>
      </c>
      <c r="DC11" s="24">
        <v>2</v>
      </c>
      <c r="DD11" s="24">
        <v>0</v>
      </c>
      <c r="DE11" s="24">
        <f t="shared" si="14"/>
        <v>0</v>
      </c>
      <c r="DF11" s="24">
        <v>2</v>
      </c>
      <c r="DG11" s="24">
        <v>0</v>
      </c>
      <c r="DH11" s="24">
        <f t="shared" si="1"/>
        <v>0</v>
      </c>
      <c r="DI11" s="24"/>
      <c r="DJ11" s="24"/>
      <c r="DK11" s="24"/>
      <c r="DL11" s="24"/>
      <c r="DM11" s="24"/>
      <c r="DN11" s="24"/>
      <c r="DO11" s="5"/>
      <c r="DP11" s="5"/>
      <c r="DQ11" s="24"/>
      <c r="DR11" s="5"/>
      <c r="DS11" s="5"/>
      <c r="DT11" s="24"/>
      <c r="DU11" s="5"/>
      <c r="DV11" s="5"/>
      <c r="DW11" s="24"/>
      <c r="DX11" s="5"/>
      <c r="DY11" s="5"/>
      <c r="DZ11" s="24"/>
      <c r="EA11" s="5"/>
      <c r="EB11" s="5"/>
      <c r="EC11" s="24"/>
      <c r="ED11" s="5"/>
      <c r="EE11" s="5"/>
      <c r="EF11" s="24"/>
      <c r="EG11" s="5"/>
      <c r="EH11" s="5"/>
      <c r="EI11" s="24"/>
      <c r="EJ11" s="23">
        <v>9</v>
      </c>
      <c r="EK11" s="23">
        <v>6</v>
      </c>
      <c r="EL11" s="25">
        <f t="shared" si="10"/>
        <v>66.66666666666666</v>
      </c>
      <c r="EM11" s="23">
        <v>3</v>
      </c>
      <c r="EN11" s="23">
        <v>3</v>
      </c>
      <c r="EO11" s="25">
        <f t="shared" si="11"/>
        <v>100</v>
      </c>
      <c r="EP11" s="23">
        <v>8</v>
      </c>
      <c r="EQ11" s="23">
        <v>7</v>
      </c>
      <c r="ER11" s="25">
        <f t="shared" si="12"/>
        <v>87.5</v>
      </c>
    </row>
    <row r="12" spans="1:148" ht="18" customHeight="1">
      <c r="A12" s="40" t="s">
        <v>38</v>
      </c>
      <c r="B12" s="23">
        <v>3</v>
      </c>
      <c r="C12" s="23">
        <v>2</v>
      </c>
      <c r="D12" s="24">
        <f t="shared" si="2"/>
        <v>66.66666666666666</v>
      </c>
      <c r="E12" s="23">
        <v>4</v>
      </c>
      <c r="F12" s="23">
        <v>3</v>
      </c>
      <c r="G12" s="24">
        <f t="shared" si="3"/>
        <v>75</v>
      </c>
      <c r="H12" s="5">
        <v>1</v>
      </c>
      <c r="I12" s="5">
        <v>1</v>
      </c>
      <c r="J12" s="24">
        <f t="shared" si="4"/>
        <v>100</v>
      </c>
      <c r="K12" s="5"/>
      <c r="L12" s="5"/>
      <c r="M12" s="24"/>
      <c r="N12" s="5"/>
      <c r="O12" s="5"/>
      <c r="P12" s="24"/>
      <c r="Q12" s="5"/>
      <c r="R12" s="5"/>
      <c r="S12" s="24"/>
      <c r="T12" s="5">
        <v>1</v>
      </c>
      <c r="U12" s="5">
        <v>1</v>
      </c>
      <c r="V12" s="24">
        <f t="shared" si="5"/>
        <v>100</v>
      </c>
      <c r="W12" s="5"/>
      <c r="X12" s="5"/>
      <c r="Y12" s="24"/>
      <c r="Z12" s="5"/>
      <c r="AA12" s="5"/>
      <c r="AB12" s="24"/>
      <c r="AC12" s="5"/>
      <c r="AD12" s="5"/>
      <c r="AE12" s="24"/>
      <c r="AF12" s="5">
        <v>1</v>
      </c>
      <c r="AG12" s="5">
        <v>1</v>
      </c>
      <c r="AH12" s="24">
        <f t="shared" si="0"/>
        <v>100</v>
      </c>
      <c r="AI12" s="5">
        <v>1</v>
      </c>
      <c r="AJ12" s="5"/>
      <c r="AK12" s="24">
        <f t="shared" si="15"/>
        <v>0</v>
      </c>
      <c r="AL12" s="5">
        <v>1</v>
      </c>
      <c r="AM12" s="5">
        <v>1</v>
      </c>
      <c r="AN12" s="24">
        <f t="shared" si="6"/>
        <v>100</v>
      </c>
      <c r="AO12" s="5"/>
      <c r="AP12" s="5"/>
      <c r="AQ12" s="24"/>
      <c r="AR12" s="5">
        <v>1</v>
      </c>
      <c r="AS12" s="5">
        <v>1</v>
      </c>
      <c r="AT12" s="24">
        <f t="shared" si="8"/>
        <v>100</v>
      </c>
      <c r="AU12" s="5"/>
      <c r="AV12" s="5"/>
      <c r="AW12" s="24"/>
      <c r="AX12" s="5"/>
      <c r="AY12" s="5"/>
      <c r="AZ12" s="25"/>
      <c r="BA12" s="5"/>
      <c r="BB12" s="5"/>
      <c r="BC12" s="25"/>
      <c r="BD12" s="5"/>
      <c r="BE12" s="5"/>
      <c r="BF12" s="25"/>
      <c r="BG12" s="5"/>
      <c r="BH12" s="5"/>
      <c r="BI12" s="25"/>
      <c r="BJ12" s="5"/>
      <c r="BK12" s="5"/>
      <c r="BL12" s="25"/>
      <c r="BM12" s="5"/>
      <c r="BN12" s="5"/>
      <c r="BO12" s="24"/>
      <c r="BP12" s="5"/>
      <c r="BQ12" s="5"/>
      <c r="BR12" s="24"/>
      <c r="BS12" s="5"/>
      <c r="BT12" s="5"/>
      <c r="BU12" s="24"/>
      <c r="BV12" s="5"/>
      <c r="BW12" s="5"/>
      <c r="BX12" s="24"/>
      <c r="BY12" s="5"/>
      <c r="BZ12" s="5"/>
      <c r="CA12" s="24"/>
      <c r="CB12" s="5"/>
      <c r="CC12" s="5"/>
      <c r="CD12" s="24"/>
      <c r="CE12" s="5"/>
      <c r="CF12" s="5"/>
      <c r="CG12" s="24"/>
      <c r="CH12" s="5"/>
      <c r="CI12" s="5"/>
      <c r="CJ12" s="24"/>
      <c r="CK12" s="5"/>
      <c r="CL12" s="5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5"/>
      <c r="DP12" s="5"/>
      <c r="DQ12" s="24"/>
      <c r="DR12" s="5"/>
      <c r="DS12" s="5"/>
      <c r="DT12" s="24"/>
      <c r="DU12" s="5"/>
      <c r="DV12" s="5"/>
      <c r="DW12" s="24"/>
      <c r="DX12" s="5"/>
      <c r="DY12" s="5"/>
      <c r="DZ12" s="24"/>
      <c r="EA12" s="5"/>
      <c r="EB12" s="5"/>
      <c r="EC12" s="24"/>
      <c r="ED12" s="5"/>
      <c r="EE12" s="5"/>
      <c r="EF12" s="24"/>
      <c r="EG12" s="5"/>
      <c r="EH12" s="5"/>
      <c r="EI12" s="24"/>
      <c r="EJ12" s="23">
        <v>4</v>
      </c>
      <c r="EK12" s="23">
        <v>3</v>
      </c>
      <c r="EL12" s="25">
        <f t="shared" si="10"/>
        <v>75</v>
      </c>
      <c r="EM12" s="23">
        <v>2</v>
      </c>
      <c r="EN12" s="23">
        <v>1</v>
      </c>
      <c r="EO12" s="25">
        <f t="shared" si="11"/>
        <v>50</v>
      </c>
      <c r="EP12" s="23">
        <v>3</v>
      </c>
      <c r="EQ12" s="23">
        <v>2</v>
      </c>
      <c r="ER12" s="25">
        <f t="shared" si="12"/>
        <v>66.66666666666666</v>
      </c>
    </row>
    <row r="13" spans="1:148" ht="18" customHeight="1">
      <c r="A13" s="40" t="s">
        <v>86</v>
      </c>
      <c r="B13" s="23">
        <v>6</v>
      </c>
      <c r="C13" s="23">
        <v>6</v>
      </c>
      <c r="D13" s="24">
        <f t="shared" si="2"/>
        <v>100</v>
      </c>
      <c r="E13" s="23">
        <v>2</v>
      </c>
      <c r="F13" s="23">
        <v>2</v>
      </c>
      <c r="G13" s="24">
        <f t="shared" si="3"/>
        <v>100</v>
      </c>
      <c r="H13" s="5">
        <v>1</v>
      </c>
      <c r="I13" s="5">
        <v>1</v>
      </c>
      <c r="J13" s="24">
        <f t="shared" si="4"/>
        <v>100</v>
      </c>
      <c r="K13" s="5">
        <v>1</v>
      </c>
      <c r="L13" s="5">
        <v>1</v>
      </c>
      <c r="M13" s="24">
        <f>L13/K13*100</f>
        <v>100</v>
      </c>
      <c r="N13" s="5"/>
      <c r="O13" s="5"/>
      <c r="P13" s="24"/>
      <c r="Q13" s="5"/>
      <c r="R13" s="5"/>
      <c r="S13" s="24"/>
      <c r="T13" s="5"/>
      <c r="U13" s="5"/>
      <c r="V13" s="24"/>
      <c r="W13" s="5"/>
      <c r="X13" s="5"/>
      <c r="Y13" s="24"/>
      <c r="Z13" s="5"/>
      <c r="AA13" s="5"/>
      <c r="AB13" s="24"/>
      <c r="AC13" s="5"/>
      <c r="AD13" s="5"/>
      <c r="AE13" s="24"/>
      <c r="AF13" s="5"/>
      <c r="AG13" s="5"/>
      <c r="AH13" s="24"/>
      <c r="AI13" s="5"/>
      <c r="AJ13" s="5"/>
      <c r="AK13" s="24"/>
      <c r="AL13" s="5">
        <v>2</v>
      </c>
      <c r="AM13" s="5">
        <v>2</v>
      </c>
      <c r="AN13" s="24">
        <f t="shared" si="6"/>
        <v>100</v>
      </c>
      <c r="AO13" s="5">
        <v>1</v>
      </c>
      <c r="AP13" s="5">
        <v>1</v>
      </c>
      <c r="AQ13" s="24">
        <f t="shared" si="7"/>
        <v>100</v>
      </c>
      <c r="AR13" s="5">
        <v>2</v>
      </c>
      <c r="AS13" s="5">
        <v>2</v>
      </c>
      <c r="AT13" s="24">
        <f t="shared" si="8"/>
        <v>100</v>
      </c>
      <c r="AU13" s="5">
        <v>2</v>
      </c>
      <c r="AV13" s="5">
        <v>2</v>
      </c>
      <c r="AW13" s="24">
        <f t="shared" si="16"/>
        <v>100</v>
      </c>
      <c r="AX13" s="5">
        <v>1</v>
      </c>
      <c r="AY13" s="5">
        <v>1</v>
      </c>
      <c r="AZ13" s="25">
        <f>AY13/AX13*100</f>
        <v>100</v>
      </c>
      <c r="BA13" s="5"/>
      <c r="BB13" s="5"/>
      <c r="BC13" s="25"/>
      <c r="BD13" s="5"/>
      <c r="BE13" s="5"/>
      <c r="BF13" s="25"/>
      <c r="BG13" s="5"/>
      <c r="BH13" s="5"/>
      <c r="BI13" s="25"/>
      <c r="BJ13" s="5"/>
      <c r="BK13" s="5"/>
      <c r="BL13" s="25"/>
      <c r="BM13" s="5">
        <v>1</v>
      </c>
      <c r="BN13" s="5">
        <v>1</v>
      </c>
      <c r="BO13" s="24">
        <f aca="true" t="shared" si="17" ref="BO13:BO21">BN13/BM13*100</f>
        <v>100</v>
      </c>
      <c r="BP13" s="5"/>
      <c r="BQ13" s="5"/>
      <c r="BR13" s="24"/>
      <c r="BS13" s="5"/>
      <c r="BT13" s="5"/>
      <c r="BU13" s="24"/>
      <c r="BV13" s="5"/>
      <c r="BW13" s="5"/>
      <c r="BX13" s="24"/>
      <c r="BY13" s="5"/>
      <c r="BZ13" s="5"/>
      <c r="CA13" s="24"/>
      <c r="CB13" s="5"/>
      <c r="CC13" s="5"/>
      <c r="CD13" s="24"/>
      <c r="CE13" s="5"/>
      <c r="CF13" s="5"/>
      <c r="CG13" s="24"/>
      <c r="CH13" s="5"/>
      <c r="CI13" s="5"/>
      <c r="CJ13" s="24"/>
      <c r="CK13" s="5"/>
      <c r="CL13" s="5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5"/>
      <c r="DP13" s="5"/>
      <c r="DQ13" s="24"/>
      <c r="DR13" s="5"/>
      <c r="DS13" s="5"/>
      <c r="DT13" s="24"/>
      <c r="DU13" s="5"/>
      <c r="DV13" s="5"/>
      <c r="DW13" s="24"/>
      <c r="DX13" s="5"/>
      <c r="DY13" s="5"/>
      <c r="DZ13" s="24"/>
      <c r="EA13" s="5"/>
      <c r="EB13" s="5"/>
      <c r="EC13" s="24"/>
      <c r="ED13" s="5"/>
      <c r="EE13" s="5"/>
      <c r="EF13" s="24"/>
      <c r="EG13" s="5"/>
      <c r="EH13" s="5"/>
      <c r="EI13" s="24"/>
      <c r="EJ13" s="23">
        <v>2</v>
      </c>
      <c r="EK13" s="23">
        <v>2</v>
      </c>
      <c r="EL13" s="25">
        <f t="shared" si="10"/>
        <v>100</v>
      </c>
      <c r="EM13" s="23">
        <v>4</v>
      </c>
      <c r="EN13" s="23">
        <v>4</v>
      </c>
      <c r="EO13" s="25">
        <f t="shared" si="11"/>
        <v>100</v>
      </c>
      <c r="EP13" s="23">
        <v>4</v>
      </c>
      <c r="EQ13" s="23">
        <v>3</v>
      </c>
      <c r="ER13" s="25">
        <f t="shared" si="12"/>
        <v>75</v>
      </c>
    </row>
    <row r="14" spans="1:148" ht="19.5" customHeight="1">
      <c r="A14" s="30" t="s">
        <v>78</v>
      </c>
      <c r="B14" s="23">
        <v>8</v>
      </c>
      <c r="C14" s="23">
        <v>7</v>
      </c>
      <c r="D14" s="24">
        <f t="shared" si="2"/>
        <v>87.5</v>
      </c>
      <c r="E14" s="23">
        <v>14</v>
      </c>
      <c r="F14" s="23">
        <v>14</v>
      </c>
      <c r="G14" s="24">
        <f t="shared" si="3"/>
        <v>100</v>
      </c>
      <c r="H14" s="5"/>
      <c r="I14" s="5"/>
      <c r="J14" s="24"/>
      <c r="K14" s="5"/>
      <c r="L14" s="5"/>
      <c r="M14" s="24"/>
      <c r="N14" s="5"/>
      <c r="O14" s="5"/>
      <c r="P14" s="24"/>
      <c r="Q14" s="5"/>
      <c r="R14" s="5"/>
      <c r="S14" s="24"/>
      <c r="T14" s="5"/>
      <c r="U14" s="5"/>
      <c r="V14" s="24"/>
      <c r="W14" s="5"/>
      <c r="X14" s="5"/>
      <c r="Y14" s="24"/>
      <c r="Z14" s="5"/>
      <c r="AA14" s="5"/>
      <c r="AB14" s="24"/>
      <c r="AC14" s="5"/>
      <c r="AD14" s="5"/>
      <c r="AE14" s="24"/>
      <c r="AF14" s="5">
        <v>1</v>
      </c>
      <c r="AG14" s="5">
        <v>1</v>
      </c>
      <c r="AH14" s="24">
        <f t="shared" si="0"/>
        <v>100</v>
      </c>
      <c r="AI14" s="5"/>
      <c r="AJ14" s="5"/>
      <c r="AK14" s="24"/>
      <c r="AL14" s="5">
        <v>2</v>
      </c>
      <c r="AM14" s="5">
        <v>1</v>
      </c>
      <c r="AN14" s="24">
        <f t="shared" si="6"/>
        <v>50</v>
      </c>
      <c r="AO14" s="5"/>
      <c r="AP14" s="5"/>
      <c r="AQ14" s="24"/>
      <c r="AR14" s="5"/>
      <c r="AS14" s="5"/>
      <c r="AT14" s="24"/>
      <c r="AU14" s="5">
        <v>1</v>
      </c>
      <c r="AV14" s="5"/>
      <c r="AW14" s="24">
        <f t="shared" si="16"/>
        <v>0</v>
      </c>
      <c r="AX14" s="5"/>
      <c r="AY14" s="5"/>
      <c r="AZ14" s="25"/>
      <c r="BA14" s="5"/>
      <c r="BB14" s="5"/>
      <c r="BC14" s="25"/>
      <c r="BD14" s="5"/>
      <c r="BE14" s="5"/>
      <c r="BF14" s="25"/>
      <c r="BG14" s="5"/>
      <c r="BH14" s="5"/>
      <c r="BI14" s="25"/>
      <c r="BJ14" s="5"/>
      <c r="BK14" s="5"/>
      <c r="BL14" s="25"/>
      <c r="BM14" s="5">
        <v>1</v>
      </c>
      <c r="BN14" s="5">
        <v>0</v>
      </c>
      <c r="BO14" s="24">
        <f t="shared" si="17"/>
        <v>0</v>
      </c>
      <c r="BP14" s="5">
        <v>1</v>
      </c>
      <c r="BQ14" s="5">
        <v>0</v>
      </c>
      <c r="BR14" s="24">
        <f>BQ14/BP14*100</f>
        <v>0</v>
      </c>
      <c r="BS14" s="5"/>
      <c r="BT14" s="5"/>
      <c r="BU14" s="24"/>
      <c r="BV14" s="5"/>
      <c r="BW14" s="5"/>
      <c r="BX14" s="24"/>
      <c r="BY14" s="5"/>
      <c r="BZ14" s="5"/>
      <c r="CA14" s="24"/>
      <c r="CB14" s="5"/>
      <c r="CC14" s="5"/>
      <c r="CD14" s="24"/>
      <c r="CE14" s="5"/>
      <c r="CF14" s="5"/>
      <c r="CG14" s="24"/>
      <c r="CH14" s="5"/>
      <c r="CI14" s="5"/>
      <c r="CJ14" s="24"/>
      <c r="CK14" s="5"/>
      <c r="CL14" s="5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5"/>
      <c r="DP14" s="5"/>
      <c r="DQ14" s="24"/>
      <c r="DR14" s="5"/>
      <c r="DS14" s="5"/>
      <c r="DT14" s="24"/>
      <c r="DU14" s="5"/>
      <c r="DV14" s="5"/>
      <c r="DW14" s="24"/>
      <c r="DX14" s="5"/>
      <c r="DY14" s="5"/>
      <c r="DZ14" s="24"/>
      <c r="EA14" s="5"/>
      <c r="EB14" s="5"/>
      <c r="EC14" s="24"/>
      <c r="ED14" s="5"/>
      <c r="EE14" s="5"/>
      <c r="EF14" s="24"/>
      <c r="EG14" s="5">
        <v>1</v>
      </c>
      <c r="EH14" s="5">
        <v>1</v>
      </c>
      <c r="EI14" s="24">
        <f>EH14/EG14*100</f>
        <v>100</v>
      </c>
      <c r="EJ14" s="23">
        <v>2</v>
      </c>
      <c r="EK14" s="23">
        <v>2</v>
      </c>
      <c r="EL14" s="25">
        <f t="shared" si="10"/>
        <v>100</v>
      </c>
      <c r="EM14" s="23">
        <v>2</v>
      </c>
      <c r="EN14" s="23">
        <v>2</v>
      </c>
      <c r="EO14" s="25">
        <f t="shared" si="11"/>
        <v>100</v>
      </c>
      <c r="EP14" s="23">
        <v>2</v>
      </c>
      <c r="EQ14" s="23">
        <v>2</v>
      </c>
      <c r="ER14" s="25">
        <f t="shared" si="12"/>
        <v>100</v>
      </c>
    </row>
    <row r="15" spans="1:148" ht="18" customHeight="1">
      <c r="A15" s="30" t="s">
        <v>39</v>
      </c>
      <c r="B15" s="23">
        <v>17</v>
      </c>
      <c r="C15" s="23">
        <v>13</v>
      </c>
      <c r="D15" s="24">
        <f t="shared" si="2"/>
        <v>76.47058823529412</v>
      </c>
      <c r="E15" s="23">
        <v>10</v>
      </c>
      <c r="F15" s="23">
        <v>7</v>
      </c>
      <c r="G15" s="24">
        <f t="shared" si="3"/>
        <v>70</v>
      </c>
      <c r="H15" s="23">
        <v>4</v>
      </c>
      <c r="I15" s="23">
        <v>2</v>
      </c>
      <c r="J15" s="24">
        <f t="shared" si="4"/>
        <v>50</v>
      </c>
      <c r="K15" s="23">
        <v>2</v>
      </c>
      <c r="L15" s="23">
        <v>1</v>
      </c>
      <c r="M15" s="24">
        <f>L15/K15*100</f>
        <v>50</v>
      </c>
      <c r="N15" s="23"/>
      <c r="O15" s="23"/>
      <c r="P15" s="24"/>
      <c r="Q15" s="23"/>
      <c r="R15" s="23"/>
      <c r="S15" s="24"/>
      <c r="T15" s="23"/>
      <c r="U15" s="23"/>
      <c r="V15" s="24"/>
      <c r="W15" s="23"/>
      <c r="X15" s="23"/>
      <c r="Y15" s="24"/>
      <c r="Z15" s="23"/>
      <c r="AA15" s="23"/>
      <c r="AB15" s="24"/>
      <c r="AC15" s="23">
        <v>2</v>
      </c>
      <c r="AD15" s="23">
        <v>1</v>
      </c>
      <c r="AE15" s="24">
        <f>AD15/AC15*100</f>
        <v>50</v>
      </c>
      <c r="AF15" s="23"/>
      <c r="AG15" s="23"/>
      <c r="AH15" s="24"/>
      <c r="AI15" s="23">
        <v>2</v>
      </c>
      <c r="AJ15" s="23">
        <v>1</v>
      </c>
      <c r="AK15" s="24">
        <f t="shared" si="15"/>
        <v>50</v>
      </c>
      <c r="AL15" s="23">
        <v>2</v>
      </c>
      <c r="AM15" s="23">
        <v>1</v>
      </c>
      <c r="AN15" s="24">
        <f t="shared" si="6"/>
        <v>50</v>
      </c>
      <c r="AO15" s="23">
        <v>2</v>
      </c>
      <c r="AP15" s="23">
        <v>1</v>
      </c>
      <c r="AQ15" s="24">
        <f t="shared" si="7"/>
        <v>50</v>
      </c>
      <c r="AR15" s="23">
        <v>1</v>
      </c>
      <c r="AS15" s="23">
        <v>1</v>
      </c>
      <c r="AT15" s="24">
        <f t="shared" si="8"/>
        <v>100</v>
      </c>
      <c r="AU15" s="5">
        <f t="shared" si="9"/>
        <v>4</v>
      </c>
      <c r="AV15" s="5">
        <v>2</v>
      </c>
      <c r="AW15" s="24">
        <f t="shared" si="16"/>
        <v>50</v>
      </c>
      <c r="AX15" s="23"/>
      <c r="AY15" s="23"/>
      <c r="AZ15" s="25"/>
      <c r="BA15" s="23"/>
      <c r="BB15" s="23"/>
      <c r="BC15" s="25"/>
      <c r="BD15" s="23"/>
      <c r="BE15" s="23"/>
      <c r="BF15" s="25"/>
      <c r="BG15" s="23"/>
      <c r="BH15" s="23"/>
      <c r="BI15" s="25"/>
      <c r="BJ15" s="23"/>
      <c r="BK15" s="23"/>
      <c r="BL15" s="25"/>
      <c r="BM15" s="23">
        <v>4</v>
      </c>
      <c r="BN15" s="23">
        <v>2</v>
      </c>
      <c r="BO15" s="24">
        <f t="shared" si="17"/>
        <v>50</v>
      </c>
      <c r="BP15" s="23"/>
      <c r="BQ15" s="23"/>
      <c r="BR15" s="24"/>
      <c r="BS15" s="23">
        <v>3</v>
      </c>
      <c r="BT15" s="23">
        <v>1</v>
      </c>
      <c r="BU15" s="24">
        <f>BT15/BS15*100</f>
        <v>33.33333333333333</v>
      </c>
      <c r="BV15" s="23"/>
      <c r="BW15" s="23"/>
      <c r="BX15" s="24"/>
      <c r="BY15" s="23">
        <v>1</v>
      </c>
      <c r="BZ15" s="23">
        <v>1</v>
      </c>
      <c r="CA15" s="24">
        <f>BZ15/BY15*100</f>
        <v>100</v>
      </c>
      <c r="CB15" s="23"/>
      <c r="CC15" s="23"/>
      <c r="CD15" s="24"/>
      <c r="CE15" s="23"/>
      <c r="CF15" s="23"/>
      <c r="CG15" s="24"/>
      <c r="CH15" s="23"/>
      <c r="CI15" s="23"/>
      <c r="CJ15" s="24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>
        <v>2</v>
      </c>
      <c r="DA15" s="24">
        <v>1</v>
      </c>
      <c r="DB15" s="24">
        <f t="shared" si="13"/>
        <v>50</v>
      </c>
      <c r="DC15" s="24">
        <v>5</v>
      </c>
      <c r="DD15" s="24">
        <v>3</v>
      </c>
      <c r="DE15" s="24">
        <f t="shared" si="14"/>
        <v>60</v>
      </c>
      <c r="DF15" s="24">
        <v>3</v>
      </c>
      <c r="DG15" s="24">
        <v>2</v>
      </c>
      <c r="DH15" s="24">
        <f t="shared" si="1"/>
        <v>66.66666666666666</v>
      </c>
      <c r="DI15" s="24">
        <v>2</v>
      </c>
      <c r="DJ15" s="24">
        <v>1</v>
      </c>
      <c r="DK15" s="24">
        <f>DJ15/DI15*100</f>
        <v>50</v>
      </c>
      <c r="DL15" s="24"/>
      <c r="DM15" s="24"/>
      <c r="DN15" s="24"/>
      <c r="DO15" s="23"/>
      <c r="DP15" s="23"/>
      <c r="DQ15" s="24"/>
      <c r="DR15" s="23"/>
      <c r="DS15" s="23"/>
      <c r="DT15" s="25"/>
      <c r="DU15" s="23"/>
      <c r="DV15" s="23"/>
      <c r="DW15" s="25"/>
      <c r="DX15" s="23"/>
      <c r="DY15" s="23"/>
      <c r="DZ15" s="25"/>
      <c r="EA15" s="23"/>
      <c r="EB15" s="23"/>
      <c r="EC15" s="25"/>
      <c r="ED15" s="23"/>
      <c r="EE15" s="23"/>
      <c r="EF15" s="25"/>
      <c r="EG15" s="23"/>
      <c r="EH15" s="23"/>
      <c r="EI15" s="24"/>
      <c r="EJ15" s="23">
        <v>8</v>
      </c>
      <c r="EK15" s="23">
        <v>4</v>
      </c>
      <c r="EL15" s="25">
        <f t="shared" si="10"/>
        <v>50</v>
      </c>
      <c r="EM15" s="23">
        <v>10</v>
      </c>
      <c r="EN15" s="23">
        <v>8</v>
      </c>
      <c r="EO15" s="25">
        <f t="shared" si="11"/>
        <v>80</v>
      </c>
      <c r="EP15" s="23">
        <v>12</v>
      </c>
      <c r="EQ15" s="23">
        <v>8</v>
      </c>
      <c r="ER15" s="25">
        <f t="shared" si="12"/>
        <v>66.66666666666666</v>
      </c>
    </row>
    <row r="16" spans="1:148" ht="18" customHeight="1">
      <c r="A16" s="30" t="s">
        <v>40</v>
      </c>
      <c r="B16" s="23">
        <v>7</v>
      </c>
      <c r="C16" s="23">
        <v>4</v>
      </c>
      <c r="D16" s="24">
        <f t="shared" si="2"/>
        <v>57.14285714285714</v>
      </c>
      <c r="E16" s="23">
        <v>7</v>
      </c>
      <c r="F16" s="23">
        <v>2</v>
      </c>
      <c r="G16" s="24">
        <f t="shared" si="3"/>
        <v>28.57142857142857</v>
      </c>
      <c r="H16" s="23">
        <v>2</v>
      </c>
      <c r="I16" s="23">
        <v>0</v>
      </c>
      <c r="J16" s="24">
        <f t="shared" si="4"/>
        <v>0</v>
      </c>
      <c r="K16" s="23"/>
      <c r="L16" s="23"/>
      <c r="M16" s="24"/>
      <c r="N16" s="23"/>
      <c r="O16" s="23"/>
      <c r="P16" s="24"/>
      <c r="Q16" s="23"/>
      <c r="R16" s="23"/>
      <c r="S16" s="24"/>
      <c r="T16" s="23">
        <v>2</v>
      </c>
      <c r="U16" s="23">
        <v>0</v>
      </c>
      <c r="V16" s="24">
        <f t="shared" si="5"/>
        <v>0</v>
      </c>
      <c r="W16" s="23"/>
      <c r="X16" s="23"/>
      <c r="Y16" s="24"/>
      <c r="Z16" s="23"/>
      <c r="AA16" s="23"/>
      <c r="AB16" s="24"/>
      <c r="AC16" s="23"/>
      <c r="AD16" s="23"/>
      <c r="AE16" s="24"/>
      <c r="AF16" s="23">
        <v>2</v>
      </c>
      <c r="AG16" s="23">
        <v>1</v>
      </c>
      <c r="AH16" s="24">
        <f>AG16/AF16*100</f>
        <v>50</v>
      </c>
      <c r="AI16" s="23">
        <v>2</v>
      </c>
      <c r="AJ16" s="23">
        <v>1</v>
      </c>
      <c r="AK16" s="24">
        <f t="shared" si="15"/>
        <v>50</v>
      </c>
      <c r="AL16" s="23">
        <v>1</v>
      </c>
      <c r="AM16" s="23">
        <v>0</v>
      </c>
      <c r="AN16" s="24">
        <f t="shared" si="6"/>
        <v>0</v>
      </c>
      <c r="AO16" s="23">
        <v>2</v>
      </c>
      <c r="AP16" s="23">
        <v>1</v>
      </c>
      <c r="AQ16" s="24">
        <f t="shared" si="7"/>
        <v>50</v>
      </c>
      <c r="AR16" s="23">
        <v>1</v>
      </c>
      <c r="AS16" s="23">
        <v>1</v>
      </c>
      <c r="AT16" s="24">
        <f t="shared" si="8"/>
        <v>100</v>
      </c>
      <c r="AU16" s="5">
        <v>2</v>
      </c>
      <c r="AV16" s="5">
        <v>0</v>
      </c>
      <c r="AW16" s="24">
        <f t="shared" si="16"/>
        <v>0</v>
      </c>
      <c r="AX16" s="23">
        <v>1</v>
      </c>
      <c r="AY16" s="23">
        <v>0</v>
      </c>
      <c r="AZ16" s="25">
        <f>AY16/AX16*100</f>
        <v>0</v>
      </c>
      <c r="BA16" s="23">
        <v>1</v>
      </c>
      <c r="BB16" s="23">
        <v>0</v>
      </c>
      <c r="BC16" s="25">
        <f>BB16/BA16*100</f>
        <v>0</v>
      </c>
      <c r="BD16" s="23"/>
      <c r="BE16" s="23"/>
      <c r="BF16" s="25"/>
      <c r="BG16" s="23"/>
      <c r="BH16" s="23"/>
      <c r="BI16" s="25"/>
      <c r="BJ16" s="23"/>
      <c r="BK16" s="23"/>
      <c r="BL16" s="25"/>
      <c r="BM16" s="23">
        <v>1</v>
      </c>
      <c r="BN16" s="23">
        <v>0</v>
      </c>
      <c r="BO16" s="24">
        <f t="shared" si="17"/>
        <v>0</v>
      </c>
      <c r="BP16" s="23"/>
      <c r="BQ16" s="23"/>
      <c r="BR16" s="24"/>
      <c r="BS16" s="23">
        <v>1</v>
      </c>
      <c r="BT16" s="23">
        <v>0</v>
      </c>
      <c r="BU16" s="24">
        <f>BT16/BS16*100</f>
        <v>0</v>
      </c>
      <c r="BV16" s="23"/>
      <c r="BW16" s="23"/>
      <c r="BX16" s="24"/>
      <c r="BY16" s="23"/>
      <c r="BZ16" s="23"/>
      <c r="CA16" s="24"/>
      <c r="CB16" s="23"/>
      <c r="CC16" s="23"/>
      <c r="CD16" s="24"/>
      <c r="CE16" s="23"/>
      <c r="CF16" s="23"/>
      <c r="CG16" s="24"/>
      <c r="CH16" s="23"/>
      <c r="CI16" s="23"/>
      <c r="CJ16" s="24"/>
      <c r="CK16" s="23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>
        <v>1</v>
      </c>
      <c r="DA16" s="24">
        <v>0</v>
      </c>
      <c r="DB16" s="24">
        <f t="shared" si="13"/>
        <v>0</v>
      </c>
      <c r="DC16" s="24">
        <v>1</v>
      </c>
      <c r="DD16" s="24">
        <v>0</v>
      </c>
      <c r="DE16" s="24">
        <f t="shared" si="14"/>
        <v>0</v>
      </c>
      <c r="DF16" s="24">
        <v>1</v>
      </c>
      <c r="DG16" s="24">
        <v>0</v>
      </c>
      <c r="DH16" s="24">
        <f t="shared" si="1"/>
        <v>0</v>
      </c>
      <c r="DI16" s="24"/>
      <c r="DJ16" s="24"/>
      <c r="DK16" s="24"/>
      <c r="DL16" s="24"/>
      <c r="DM16" s="24"/>
      <c r="DN16" s="24"/>
      <c r="DO16" s="23">
        <v>1</v>
      </c>
      <c r="DP16" s="23">
        <v>1</v>
      </c>
      <c r="DQ16" s="24">
        <f>DP16/DO16*100</f>
        <v>100</v>
      </c>
      <c r="DR16" s="23"/>
      <c r="DS16" s="23"/>
      <c r="DT16" s="25"/>
      <c r="DU16" s="23"/>
      <c r="DV16" s="23"/>
      <c r="DW16" s="25"/>
      <c r="DX16" s="23"/>
      <c r="DY16" s="23"/>
      <c r="DZ16" s="25"/>
      <c r="EA16" s="23"/>
      <c r="EB16" s="23"/>
      <c r="EC16" s="25"/>
      <c r="ED16" s="23"/>
      <c r="EE16" s="23"/>
      <c r="EF16" s="25"/>
      <c r="EG16" s="23"/>
      <c r="EH16" s="23"/>
      <c r="EI16" s="24"/>
      <c r="EJ16" s="23">
        <v>5</v>
      </c>
      <c r="EK16" s="23">
        <v>3</v>
      </c>
      <c r="EL16" s="25">
        <f t="shared" si="10"/>
        <v>60</v>
      </c>
      <c r="EM16" s="23">
        <v>6</v>
      </c>
      <c r="EN16" s="23">
        <v>3</v>
      </c>
      <c r="EO16" s="25">
        <f t="shared" si="11"/>
        <v>50</v>
      </c>
      <c r="EP16" s="23">
        <v>5</v>
      </c>
      <c r="EQ16" s="23">
        <v>3</v>
      </c>
      <c r="ER16" s="25">
        <f t="shared" si="12"/>
        <v>60</v>
      </c>
    </row>
    <row r="17" spans="1:148" ht="21" customHeight="1">
      <c r="A17" s="30" t="s">
        <v>41</v>
      </c>
      <c r="B17" s="23">
        <v>26</v>
      </c>
      <c r="C17" s="23">
        <v>20</v>
      </c>
      <c r="D17" s="24">
        <f t="shared" si="2"/>
        <v>76.92307692307693</v>
      </c>
      <c r="E17" s="23">
        <v>20</v>
      </c>
      <c r="F17" s="23">
        <v>16</v>
      </c>
      <c r="G17" s="24">
        <f t="shared" si="3"/>
        <v>80</v>
      </c>
      <c r="H17" s="23">
        <v>4</v>
      </c>
      <c r="I17" s="23">
        <v>3</v>
      </c>
      <c r="J17" s="24">
        <f t="shared" si="4"/>
        <v>75</v>
      </c>
      <c r="K17" s="23">
        <v>2</v>
      </c>
      <c r="L17" s="23">
        <v>2</v>
      </c>
      <c r="M17" s="24">
        <f>L17/K17*100</f>
        <v>100</v>
      </c>
      <c r="N17" s="23"/>
      <c r="O17" s="23"/>
      <c r="P17" s="24"/>
      <c r="Q17" s="23"/>
      <c r="R17" s="23"/>
      <c r="S17" s="24"/>
      <c r="T17" s="23">
        <v>1</v>
      </c>
      <c r="U17" s="23">
        <v>0</v>
      </c>
      <c r="V17" s="24">
        <f t="shared" si="5"/>
        <v>0</v>
      </c>
      <c r="W17" s="23"/>
      <c r="X17" s="23"/>
      <c r="Y17" s="24"/>
      <c r="Z17" s="23">
        <v>1</v>
      </c>
      <c r="AA17" s="23">
        <v>1</v>
      </c>
      <c r="AB17" s="24">
        <f>AA17/Z17*100</f>
        <v>100</v>
      </c>
      <c r="AC17" s="23"/>
      <c r="AD17" s="23"/>
      <c r="AE17" s="24"/>
      <c r="AF17" s="23">
        <v>2</v>
      </c>
      <c r="AG17" s="23">
        <v>2</v>
      </c>
      <c r="AH17" s="24">
        <f>AG17/AF17*100</f>
        <v>100</v>
      </c>
      <c r="AI17" s="23">
        <v>2</v>
      </c>
      <c r="AJ17" s="23">
        <v>2</v>
      </c>
      <c r="AK17" s="24">
        <f t="shared" si="15"/>
        <v>100</v>
      </c>
      <c r="AL17" s="23">
        <v>5</v>
      </c>
      <c r="AM17" s="23">
        <v>3</v>
      </c>
      <c r="AN17" s="24">
        <f t="shared" si="6"/>
        <v>60</v>
      </c>
      <c r="AO17" s="23">
        <v>2</v>
      </c>
      <c r="AP17" s="23">
        <v>2</v>
      </c>
      <c r="AQ17" s="24">
        <f t="shared" si="7"/>
        <v>100</v>
      </c>
      <c r="AR17" s="23">
        <v>6</v>
      </c>
      <c r="AS17" s="23">
        <v>5</v>
      </c>
      <c r="AT17" s="24">
        <f t="shared" si="8"/>
        <v>83.33333333333334</v>
      </c>
      <c r="AU17" s="5">
        <f t="shared" si="9"/>
        <v>5</v>
      </c>
      <c r="AV17" s="5">
        <v>3</v>
      </c>
      <c r="AW17" s="24">
        <f t="shared" si="16"/>
        <v>60</v>
      </c>
      <c r="AX17" s="23">
        <v>1</v>
      </c>
      <c r="AY17" s="23">
        <v>0</v>
      </c>
      <c r="AZ17" s="25">
        <f>AY17/AX17*100</f>
        <v>0</v>
      </c>
      <c r="BA17" s="23"/>
      <c r="BB17" s="23"/>
      <c r="BC17" s="25"/>
      <c r="BD17" s="23"/>
      <c r="BE17" s="23"/>
      <c r="BF17" s="25"/>
      <c r="BG17" s="23">
        <v>1</v>
      </c>
      <c r="BH17" s="23">
        <v>0</v>
      </c>
      <c r="BI17" s="25">
        <f>BH17/BG17*100</f>
        <v>0</v>
      </c>
      <c r="BJ17" s="23"/>
      <c r="BK17" s="23"/>
      <c r="BL17" s="25"/>
      <c r="BM17" s="23">
        <v>4</v>
      </c>
      <c r="BN17" s="23">
        <v>3</v>
      </c>
      <c r="BO17" s="24">
        <f t="shared" si="17"/>
        <v>75</v>
      </c>
      <c r="BP17" s="23"/>
      <c r="BQ17" s="23"/>
      <c r="BR17" s="24"/>
      <c r="BS17" s="23">
        <v>1</v>
      </c>
      <c r="BT17" s="23">
        <v>1</v>
      </c>
      <c r="BU17" s="24">
        <f>BT17/BS17*100</f>
        <v>100</v>
      </c>
      <c r="BV17" s="23"/>
      <c r="BW17" s="23"/>
      <c r="BX17" s="24"/>
      <c r="BY17" s="23">
        <v>2</v>
      </c>
      <c r="BZ17" s="23">
        <v>1</v>
      </c>
      <c r="CA17" s="24">
        <f>BZ17/BY17*100</f>
        <v>50</v>
      </c>
      <c r="CB17" s="23">
        <v>1</v>
      </c>
      <c r="CC17" s="23">
        <v>1</v>
      </c>
      <c r="CD17" s="24">
        <f>CC17/CB17*100</f>
        <v>100</v>
      </c>
      <c r="CE17" s="23"/>
      <c r="CF17" s="23"/>
      <c r="CG17" s="24"/>
      <c r="CH17" s="23"/>
      <c r="CI17" s="23"/>
      <c r="CJ17" s="24"/>
      <c r="CK17" s="23">
        <v>1</v>
      </c>
      <c r="CL17" s="23">
        <v>1</v>
      </c>
      <c r="CM17" s="24">
        <f>CL17/CK17*100</f>
        <v>100</v>
      </c>
      <c r="CN17" s="24">
        <v>1</v>
      </c>
      <c r="CO17" s="24">
        <v>1</v>
      </c>
      <c r="CP17" s="24">
        <f>CO17/CN17*100</f>
        <v>100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>
        <v>2</v>
      </c>
      <c r="DA17" s="24">
        <v>2</v>
      </c>
      <c r="DB17" s="24">
        <f t="shared" si="13"/>
        <v>100</v>
      </c>
      <c r="DC17" s="24">
        <v>5</v>
      </c>
      <c r="DD17" s="24">
        <v>3</v>
      </c>
      <c r="DE17" s="24">
        <f t="shared" si="14"/>
        <v>60</v>
      </c>
      <c r="DF17" s="24">
        <v>3</v>
      </c>
      <c r="DG17" s="24">
        <v>2</v>
      </c>
      <c r="DH17" s="24">
        <f t="shared" si="1"/>
        <v>66.66666666666666</v>
      </c>
      <c r="DI17" s="24">
        <v>2</v>
      </c>
      <c r="DJ17" s="24">
        <v>1</v>
      </c>
      <c r="DK17" s="24">
        <f>DJ17/DI17*100</f>
        <v>50</v>
      </c>
      <c r="DL17" s="24"/>
      <c r="DM17" s="24"/>
      <c r="DN17" s="24"/>
      <c r="DO17" s="23">
        <v>2</v>
      </c>
      <c r="DP17" s="23">
        <v>2</v>
      </c>
      <c r="DQ17" s="24">
        <f>DP17/DO17*100</f>
        <v>100</v>
      </c>
      <c r="DR17" s="23"/>
      <c r="DS17" s="23"/>
      <c r="DT17" s="25"/>
      <c r="DU17" s="23"/>
      <c r="DV17" s="23"/>
      <c r="DW17" s="25"/>
      <c r="DX17" s="23"/>
      <c r="DY17" s="23"/>
      <c r="DZ17" s="25"/>
      <c r="EA17" s="23"/>
      <c r="EB17" s="23"/>
      <c r="EC17" s="25"/>
      <c r="ED17" s="23"/>
      <c r="EE17" s="23"/>
      <c r="EF17" s="25"/>
      <c r="EG17" s="23"/>
      <c r="EH17" s="23"/>
      <c r="EI17" s="24"/>
      <c r="EJ17" s="23">
        <v>10</v>
      </c>
      <c r="EK17" s="23">
        <v>10</v>
      </c>
      <c r="EL17" s="25">
        <f t="shared" si="10"/>
        <v>100</v>
      </c>
      <c r="EM17" s="23">
        <v>7</v>
      </c>
      <c r="EN17" s="23">
        <v>7</v>
      </c>
      <c r="EO17" s="25">
        <f t="shared" si="11"/>
        <v>100</v>
      </c>
      <c r="EP17" s="23">
        <v>11</v>
      </c>
      <c r="EQ17" s="23">
        <v>8</v>
      </c>
      <c r="ER17" s="25">
        <f t="shared" si="12"/>
        <v>72.72727272727273</v>
      </c>
    </row>
    <row r="18" spans="1:148" ht="19.5" customHeight="1">
      <c r="A18" s="30" t="s">
        <v>42</v>
      </c>
      <c r="B18" s="23">
        <v>13</v>
      </c>
      <c r="C18" s="23">
        <v>13</v>
      </c>
      <c r="D18" s="24">
        <f t="shared" si="2"/>
        <v>100</v>
      </c>
      <c r="E18" s="23">
        <v>6</v>
      </c>
      <c r="F18" s="23">
        <v>5</v>
      </c>
      <c r="G18" s="24">
        <f t="shared" si="3"/>
        <v>83.33333333333334</v>
      </c>
      <c r="H18" s="23">
        <v>1</v>
      </c>
      <c r="I18" s="23">
        <v>1</v>
      </c>
      <c r="J18" s="24">
        <f t="shared" si="4"/>
        <v>100</v>
      </c>
      <c r="K18" s="23"/>
      <c r="L18" s="23"/>
      <c r="M18" s="24"/>
      <c r="N18" s="23">
        <v>1</v>
      </c>
      <c r="O18" s="23">
        <v>1</v>
      </c>
      <c r="P18" s="24">
        <f>O18/N18*100</f>
        <v>100</v>
      </c>
      <c r="Q18" s="23"/>
      <c r="R18" s="23"/>
      <c r="S18" s="24"/>
      <c r="T18" s="23"/>
      <c r="U18" s="23"/>
      <c r="V18" s="24"/>
      <c r="W18" s="23"/>
      <c r="X18" s="23"/>
      <c r="Y18" s="24"/>
      <c r="Z18" s="23"/>
      <c r="AA18" s="23"/>
      <c r="AB18" s="24"/>
      <c r="AC18" s="23"/>
      <c r="AD18" s="23"/>
      <c r="AE18" s="24"/>
      <c r="AF18" s="23">
        <v>2</v>
      </c>
      <c r="AG18" s="23">
        <v>2</v>
      </c>
      <c r="AH18" s="24">
        <f>AG18/AF18*100</f>
        <v>100</v>
      </c>
      <c r="AI18" s="23">
        <v>1</v>
      </c>
      <c r="AJ18" s="23">
        <v>1</v>
      </c>
      <c r="AK18" s="24">
        <f t="shared" si="15"/>
        <v>100</v>
      </c>
      <c r="AL18" s="23">
        <v>2</v>
      </c>
      <c r="AM18" s="23">
        <v>2</v>
      </c>
      <c r="AN18" s="24">
        <f t="shared" si="6"/>
        <v>100</v>
      </c>
      <c r="AO18" s="23">
        <v>1</v>
      </c>
      <c r="AP18" s="23">
        <v>1</v>
      </c>
      <c r="AQ18" s="24">
        <f t="shared" si="7"/>
        <v>100</v>
      </c>
      <c r="AR18" s="23">
        <v>2</v>
      </c>
      <c r="AS18" s="23">
        <v>2</v>
      </c>
      <c r="AT18" s="24">
        <f t="shared" si="8"/>
        <v>100</v>
      </c>
      <c r="AU18" s="5">
        <f t="shared" si="9"/>
        <v>2</v>
      </c>
      <c r="AV18" s="5">
        <f t="shared" si="9"/>
        <v>2</v>
      </c>
      <c r="AW18" s="24">
        <f t="shared" si="16"/>
        <v>100</v>
      </c>
      <c r="AX18" s="23"/>
      <c r="AY18" s="23"/>
      <c r="AZ18" s="25"/>
      <c r="BA18" s="23"/>
      <c r="BB18" s="23"/>
      <c r="BC18" s="25"/>
      <c r="BD18" s="23"/>
      <c r="BE18" s="23"/>
      <c r="BF18" s="25"/>
      <c r="BG18" s="23"/>
      <c r="BH18" s="23"/>
      <c r="BI18" s="25"/>
      <c r="BJ18" s="23"/>
      <c r="BK18" s="23"/>
      <c r="BL18" s="25"/>
      <c r="BM18" s="23">
        <v>2</v>
      </c>
      <c r="BN18" s="23">
        <v>2</v>
      </c>
      <c r="BO18" s="24">
        <f t="shared" si="17"/>
        <v>100</v>
      </c>
      <c r="BP18" s="23"/>
      <c r="BQ18" s="23"/>
      <c r="BR18" s="24"/>
      <c r="BS18" s="23">
        <v>1</v>
      </c>
      <c r="BT18" s="23">
        <v>1</v>
      </c>
      <c r="BU18" s="24">
        <f>BT18/BS18*100</f>
        <v>100</v>
      </c>
      <c r="BV18" s="23"/>
      <c r="BW18" s="23"/>
      <c r="BX18" s="24"/>
      <c r="BY18" s="23">
        <v>1</v>
      </c>
      <c r="BZ18" s="23">
        <v>1</v>
      </c>
      <c r="CA18" s="24">
        <f>BZ18/BY18*100</f>
        <v>100</v>
      </c>
      <c r="CB18" s="23"/>
      <c r="CC18" s="23"/>
      <c r="CD18" s="24"/>
      <c r="CE18" s="23"/>
      <c r="CF18" s="23"/>
      <c r="CG18" s="24"/>
      <c r="CH18" s="23"/>
      <c r="CI18" s="23"/>
      <c r="CJ18" s="24"/>
      <c r="CK18" s="23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3"/>
      <c r="DP18" s="23"/>
      <c r="DQ18" s="24"/>
      <c r="DR18" s="23"/>
      <c r="DS18" s="23"/>
      <c r="DT18" s="25"/>
      <c r="DU18" s="23"/>
      <c r="DV18" s="23"/>
      <c r="DW18" s="25"/>
      <c r="DX18" s="23"/>
      <c r="DY18" s="23"/>
      <c r="DZ18" s="25"/>
      <c r="EA18" s="23"/>
      <c r="EB18" s="23"/>
      <c r="EC18" s="25"/>
      <c r="ED18" s="23"/>
      <c r="EE18" s="23"/>
      <c r="EF18" s="25"/>
      <c r="EG18" s="23"/>
      <c r="EH18" s="23"/>
      <c r="EI18" s="24"/>
      <c r="EJ18" s="23">
        <v>8</v>
      </c>
      <c r="EK18" s="23">
        <v>6</v>
      </c>
      <c r="EL18" s="25">
        <f t="shared" si="10"/>
        <v>75</v>
      </c>
      <c r="EM18" s="23">
        <v>6</v>
      </c>
      <c r="EN18" s="23">
        <v>6</v>
      </c>
      <c r="EO18" s="25">
        <f t="shared" si="11"/>
        <v>100</v>
      </c>
      <c r="EP18" s="23">
        <v>1</v>
      </c>
      <c r="EQ18" s="23">
        <v>1</v>
      </c>
      <c r="ER18" s="25">
        <f t="shared" si="12"/>
        <v>100</v>
      </c>
    </row>
    <row r="19" spans="1:148" ht="19.5" customHeight="1">
      <c r="A19" s="30" t="s">
        <v>85</v>
      </c>
      <c r="B19" s="23">
        <v>49</v>
      </c>
      <c r="C19" s="23">
        <v>26</v>
      </c>
      <c r="D19" s="24">
        <f t="shared" si="2"/>
        <v>53.06122448979592</v>
      </c>
      <c r="E19" s="23">
        <v>32</v>
      </c>
      <c r="F19" s="23">
        <v>13</v>
      </c>
      <c r="G19" s="24">
        <f t="shared" si="3"/>
        <v>40.625</v>
      </c>
      <c r="H19" s="23">
        <v>7</v>
      </c>
      <c r="I19" s="23">
        <v>4</v>
      </c>
      <c r="J19" s="24">
        <f t="shared" si="4"/>
        <v>57.14285714285714</v>
      </c>
      <c r="K19" s="23">
        <v>5</v>
      </c>
      <c r="L19" s="23">
        <v>3</v>
      </c>
      <c r="M19" s="24">
        <f>L19/K19*100</f>
        <v>60</v>
      </c>
      <c r="N19" s="23"/>
      <c r="O19" s="23"/>
      <c r="P19" s="24"/>
      <c r="Q19" s="23"/>
      <c r="R19" s="23"/>
      <c r="S19" s="24"/>
      <c r="T19" s="23"/>
      <c r="U19" s="23"/>
      <c r="V19" s="24"/>
      <c r="W19" s="23">
        <v>2</v>
      </c>
      <c r="X19" s="23">
        <v>1</v>
      </c>
      <c r="Y19" s="24">
        <f>X19/W19*100</f>
        <v>50</v>
      </c>
      <c r="Z19" s="23"/>
      <c r="AA19" s="23"/>
      <c r="AB19" s="24"/>
      <c r="AC19" s="23"/>
      <c r="AD19" s="23"/>
      <c r="AE19" s="24"/>
      <c r="AF19" s="23"/>
      <c r="AG19" s="23"/>
      <c r="AH19" s="24"/>
      <c r="AI19" s="23">
        <v>3</v>
      </c>
      <c r="AJ19" s="23">
        <v>2</v>
      </c>
      <c r="AK19" s="24">
        <f t="shared" si="15"/>
        <v>66.66666666666666</v>
      </c>
      <c r="AL19" s="23">
        <v>8</v>
      </c>
      <c r="AM19" s="23">
        <v>6</v>
      </c>
      <c r="AN19" s="24">
        <f t="shared" si="6"/>
        <v>75</v>
      </c>
      <c r="AO19" s="23">
        <v>4</v>
      </c>
      <c r="AP19" s="23">
        <v>2</v>
      </c>
      <c r="AQ19" s="24">
        <f t="shared" si="7"/>
        <v>50</v>
      </c>
      <c r="AR19" s="23">
        <v>5</v>
      </c>
      <c r="AS19" s="23">
        <v>3</v>
      </c>
      <c r="AT19" s="24">
        <f t="shared" si="8"/>
        <v>60</v>
      </c>
      <c r="AU19" s="5">
        <v>6</v>
      </c>
      <c r="AV19" s="5">
        <v>4</v>
      </c>
      <c r="AW19" s="24">
        <f t="shared" si="16"/>
        <v>66.66666666666666</v>
      </c>
      <c r="AX19" s="23">
        <v>4</v>
      </c>
      <c r="AY19" s="23">
        <v>4</v>
      </c>
      <c r="AZ19" s="25">
        <f>AY19/AX19*100</f>
        <v>100</v>
      </c>
      <c r="BA19" s="23">
        <v>1</v>
      </c>
      <c r="BB19" s="23">
        <v>1</v>
      </c>
      <c r="BC19" s="25">
        <f>BB19/BA19*100</f>
        <v>100</v>
      </c>
      <c r="BD19" s="23">
        <v>1</v>
      </c>
      <c r="BE19" s="23">
        <v>1</v>
      </c>
      <c r="BF19" s="25">
        <f>BE19/BD19*100</f>
        <v>100</v>
      </c>
      <c r="BG19" s="23">
        <v>1</v>
      </c>
      <c r="BH19" s="23">
        <v>1</v>
      </c>
      <c r="BI19" s="25">
        <f>BH19/BG19*100</f>
        <v>100</v>
      </c>
      <c r="BJ19" s="23">
        <v>1</v>
      </c>
      <c r="BK19" s="23">
        <v>1</v>
      </c>
      <c r="BL19" s="25">
        <f>BK19/BJ19*100</f>
        <v>100</v>
      </c>
      <c r="BM19" s="23">
        <v>2</v>
      </c>
      <c r="BN19" s="23">
        <v>0</v>
      </c>
      <c r="BO19" s="24">
        <f t="shared" si="17"/>
        <v>0</v>
      </c>
      <c r="BP19" s="23"/>
      <c r="BQ19" s="23"/>
      <c r="BR19" s="24"/>
      <c r="BS19" s="23"/>
      <c r="BT19" s="23"/>
      <c r="BU19" s="24"/>
      <c r="BV19" s="23"/>
      <c r="BW19" s="23"/>
      <c r="BX19" s="24"/>
      <c r="BY19" s="23">
        <v>2</v>
      </c>
      <c r="BZ19" s="23">
        <v>0</v>
      </c>
      <c r="CA19" s="24">
        <f>BZ19/BY19*100</f>
        <v>0</v>
      </c>
      <c r="CB19" s="23"/>
      <c r="CC19" s="23"/>
      <c r="CD19" s="24"/>
      <c r="CE19" s="23"/>
      <c r="CF19" s="23"/>
      <c r="CG19" s="24"/>
      <c r="CH19" s="23"/>
      <c r="CI19" s="23"/>
      <c r="CJ19" s="24" t="s">
        <v>24</v>
      </c>
      <c r="CK19" s="23">
        <v>7</v>
      </c>
      <c r="CL19" s="23">
        <v>5</v>
      </c>
      <c r="CM19" s="24">
        <f>CL19/CK19*100</f>
        <v>71.42857142857143</v>
      </c>
      <c r="CN19" s="24">
        <v>3</v>
      </c>
      <c r="CO19" s="24">
        <v>3</v>
      </c>
      <c r="CP19" s="24">
        <f>CO19/CN19*100</f>
        <v>100</v>
      </c>
      <c r="CQ19" s="24"/>
      <c r="CR19" s="24"/>
      <c r="CS19" s="24"/>
      <c r="CT19" s="24"/>
      <c r="CU19" s="24"/>
      <c r="CV19" s="24"/>
      <c r="CW19" s="24">
        <v>4</v>
      </c>
      <c r="CX19" s="24">
        <v>2</v>
      </c>
      <c r="CY19" s="24">
        <f>CX19/CW19*100</f>
        <v>50</v>
      </c>
      <c r="CZ19" s="24">
        <v>4</v>
      </c>
      <c r="DA19" s="24">
        <v>3</v>
      </c>
      <c r="DB19" s="24">
        <f t="shared" si="13"/>
        <v>75</v>
      </c>
      <c r="DC19" s="24">
        <v>3</v>
      </c>
      <c r="DD19" s="24">
        <v>3</v>
      </c>
      <c r="DE19" s="24">
        <f t="shared" si="14"/>
        <v>100</v>
      </c>
      <c r="DF19" s="24">
        <v>3</v>
      </c>
      <c r="DG19" s="24">
        <v>3</v>
      </c>
      <c r="DH19" s="24">
        <f t="shared" si="1"/>
        <v>100</v>
      </c>
      <c r="DI19" s="24"/>
      <c r="DJ19" s="24"/>
      <c r="DK19" s="24"/>
      <c r="DL19" s="24"/>
      <c r="DM19" s="24"/>
      <c r="DN19" s="24"/>
      <c r="DO19" s="23">
        <v>1</v>
      </c>
      <c r="DP19" s="23">
        <v>1</v>
      </c>
      <c r="DQ19" s="24">
        <f>DP19/DO19*100</f>
        <v>100</v>
      </c>
      <c r="DR19" s="23"/>
      <c r="DS19" s="23"/>
      <c r="DT19" s="25"/>
      <c r="DU19" s="23"/>
      <c r="DV19" s="23"/>
      <c r="DW19" s="25"/>
      <c r="DX19" s="23"/>
      <c r="DY19" s="23"/>
      <c r="DZ19" s="25"/>
      <c r="EA19" s="23"/>
      <c r="EB19" s="23"/>
      <c r="EC19" s="25"/>
      <c r="ED19" s="23"/>
      <c r="EE19" s="23"/>
      <c r="EF19" s="25"/>
      <c r="EG19" s="23">
        <v>1</v>
      </c>
      <c r="EH19" s="23">
        <v>1</v>
      </c>
      <c r="EI19" s="24">
        <f>EH19/EG19*100</f>
        <v>100</v>
      </c>
      <c r="EJ19" s="23">
        <v>14</v>
      </c>
      <c r="EK19" s="23">
        <v>10</v>
      </c>
      <c r="EL19" s="25">
        <f t="shared" si="10"/>
        <v>71.42857142857143</v>
      </c>
      <c r="EM19" s="23">
        <v>9</v>
      </c>
      <c r="EN19" s="23">
        <v>7</v>
      </c>
      <c r="EO19" s="25">
        <f t="shared" si="11"/>
        <v>77.77777777777779</v>
      </c>
      <c r="EP19" s="23">
        <v>7</v>
      </c>
      <c r="EQ19" s="23">
        <v>7</v>
      </c>
      <c r="ER19" s="25">
        <f t="shared" si="12"/>
        <v>100</v>
      </c>
    </row>
    <row r="20" spans="1:148" ht="19.5" customHeight="1">
      <c r="A20" s="30" t="s">
        <v>43</v>
      </c>
      <c r="B20" s="23">
        <v>13</v>
      </c>
      <c r="C20" s="23">
        <v>6</v>
      </c>
      <c r="D20" s="24">
        <f t="shared" si="2"/>
        <v>46.15384615384615</v>
      </c>
      <c r="E20" s="23">
        <v>11</v>
      </c>
      <c r="F20" s="23">
        <v>1</v>
      </c>
      <c r="G20" s="24">
        <f t="shared" si="3"/>
        <v>9.090909090909092</v>
      </c>
      <c r="H20" s="23">
        <v>3</v>
      </c>
      <c r="I20" s="23">
        <v>0</v>
      </c>
      <c r="J20" s="24">
        <f t="shared" si="4"/>
        <v>0</v>
      </c>
      <c r="K20" s="23">
        <v>2</v>
      </c>
      <c r="L20" s="23">
        <v>0</v>
      </c>
      <c r="M20" s="24">
        <f>L20/K20*100</f>
        <v>0</v>
      </c>
      <c r="N20" s="23"/>
      <c r="O20" s="23"/>
      <c r="P20" s="24"/>
      <c r="Q20" s="23"/>
      <c r="R20" s="23"/>
      <c r="S20" s="24"/>
      <c r="T20" s="23">
        <v>1</v>
      </c>
      <c r="U20" s="23">
        <v>0</v>
      </c>
      <c r="V20" s="24">
        <f t="shared" si="5"/>
        <v>0</v>
      </c>
      <c r="W20" s="23"/>
      <c r="X20" s="23"/>
      <c r="Y20" s="24"/>
      <c r="Z20" s="23"/>
      <c r="AA20" s="23"/>
      <c r="AB20" s="24"/>
      <c r="AC20" s="23"/>
      <c r="AD20" s="23"/>
      <c r="AE20" s="24"/>
      <c r="AF20" s="23">
        <v>1</v>
      </c>
      <c r="AG20" s="23">
        <v>1</v>
      </c>
      <c r="AH20" s="24">
        <f>AG20/AF20*100</f>
        <v>100</v>
      </c>
      <c r="AI20" s="23">
        <v>1</v>
      </c>
      <c r="AJ20" s="23">
        <v>1</v>
      </c>
      <c r="AK20" s="24">
        <f t="shared" si="15"/>
        <v>100</v>
      </c>
      <c r="AL20" s="23">
        <v>1</v>
      </c>
      <c r="AM20" s="23">
        <v>0</v>
      </c>
      <c r="AN20" s="24">
        <f t="shared" si="6"/>
        <v>0</v>
      </c>
      <c r="AO20" s="23">
        <v>1</v>
      </c>
      <c r="AP20" s="23">
        <v>0</v>
      </c>
      <c r="AQ20" s="24">
        <f t="shared" si="7"/>
        <v>0</v>
      </c>
      <c r="AR20" s="23">
        <v>2</v>
      </c>
      <c r="AS20" s="23">
        <v>1</v>
      </c>
      <c r="AT20" s="24">
        <f t="shared" si="8"/>
        <v>50</v>
      </c>
      <c r="AU20" s="5">
        <f t="shared" si="9"/>
        <v>2</v>
      </c>
      <c r="AV20" s="5">
        <v>0</v>
      </c>
      <c r="AW20" s="24">
        <f t="shared" si="16"/>
        <v>0</v>
      </c>
      <c r="AX20" s="23"/>
      <c r="AY20" s="23"/>
      <c r="AZ20" s="25"/>
      <c r="BA20" s="23"/>
      <c r="BB20" s="23"/>
      <c r="BC20" s="25"/>
      <c r="BD20" s="23"/>
      <c r="BE20" s="23"/>
      <c r="BF20" s="25"/>
      <c r="BG20" s="23"/>
      <c r="BH20" s="23"/>
      <c r="BI20" s="25"/>
      <c r="BJ20" s="23"/>
      <c r="BK20" s="23"/>
      <c r="BL20" s="25"/>
      <c r="BM20" s="23">
        <v>2</v>
      </c>
      <c r="BN20" s="23">
        <v>0</v>
      </c>
      <c r="BO20" s="24">
        <f t="shared" si="17"/>
        <v>0</v>
      </c>
      <c r="BP20" s="23"/>
      <c r="BQ20" s="23"/>
      <c r="BR20" s="24"/>
      <c r="BS20" s="23">
        <v>1</v>
      </c>
      <c r="BT20" s="23">
        <v>0</v>
      </c>
      <c r="BU20" s="24">
        <f>BT20/BS20*100</f>
        <v>0</v>
      </c>
      <c r="BV20" s="23"/>
      <c r="BW20" s="23"/>
      <c r="BX20" s="24"/>
      <c r="BY20" s="23"/>
      <c r="BZ20" s="23"/>
      <c r="CA20" s="24"/>
      <c r="CB20" s="23">
        <v>1</v>
      </c>
      <c r="CC20" s="23">
        <v>0</v>
      </c>
      <c r="CD20" s="24">
        <f>CC20/CB20*100</f>
        <v>0</v>
      </c>
      <c r="CE20" s="23"/>
      <c r="CF20" s="23"/>
      <c r="CG20" s="24"/>
      <c r="CH20" s="23"/>
      <c r="CI20" s="23"/>
      <c r="CJ20" s="24"/>
      <c r="CK20" s="23">
        <v>1</v>
      </c>
      <c r="CL20" s="23">
        <v>0</v>
      </c>
      <c r="CM20" s="24">
        <f>CL20/CK20*100</f>
        <v>0</v>
      </c>
      <c r="CN20" s="24"/>
      <c r="CO20" s="24"/>
      <c r="CP20" s="24"/>
      <c r="CQ20" s="24">
        <v>1</v>
      </c>
      <c r="CR20" s="24">
        <v>0</v>
      </c>
      <c r="CS20" s="24">
        <f>CR20/CQ20*100</f>
        <v>0</v>
      </c>
      <c r="CT20" s="24"/>
      <c r="CU20" s="24"/>
      <c r="CV20" s="24"/>
      <c r="CW20" s="24"/>
      <c r="CX20" s="24"/>
      <c r="CY20" s="24"/>
      <c r="CZ20" s="24">
        <v>1</v>
      </c>
      <c r="DA20" s="24">
        <v>0</v>
      </c>
      <c r="DB20" s="24">
        <f t="shared" si="13"/>
        <v>0</v>
      </c>
      <c r="DC20" s="24">
        <v>1</v>
      </c>
      <c r="DD20" s="24">
        <v>0</v>
      </c>
      <c r="DE20" s="24">
        <f t="shared" si="14"/>
        <v>0</v>
      </c>
      <c r="DF20" s="24">
        <v>1</v>
      </c>
      <c r="DG20" s="24">
        <v>0</v>
      </c>
      <c r="DH20" s="24">
        <f t="shared" si="1"/>
        <v>0</v>
      </c>
      <c r="DI20" s="24"/>
      <c r="DJ20" s="24"/>
      <c r="DK20" s="24"/>
      <c r="DL20" s="24"/>
      <c r="DM20" s="24"/>
      <c r="DN20" s="24"/>
      <c r="DO20" s="23">
        <v>1</v>
      </c>
      <c r="DP20" s="23">
        <v>1</v>
      </c>
      <c r="DQ20" s="24">
        <f>DP20/DO20*100</f>
        <v>100</v>
      </c>
      <c r="DR20" s="23"/>
      <c r="DS20" s="23"/>
      <c r="DT20" s="25"/>
      <c r="DU20" s="23"/>
      <c r="DV20" s="23"/>
      <c r="DW20" s="25"/>
      <c r="DX20" s="23"/>
      <c r="DY20" s="23"/>
      <c r="DZ20" s="25"/>
      <c r="EA20" s="23"/>
      <c r="EB20" s="23"/>
      <c r="EC20" s="25"/>
      <c r="ED20" s="23"/>
      <c r="EE20" s="23"/>
      <c r="EF20" s="25"/>
      <c r="EG20" s="23"/>
      <c r="EH20" s="23"/>
      <c r="EI20" s="24"/>
      <c r="EJ20" s="23">
        <v>7</v>
      </c>
      <c r="EK20" s="23">
        <v>5</v>
      </c>
      <c r="EL20" s="25">
        <f t="shared" si="10"/>
        <v>71.42857142857143</v>
      </c>
      <c r="EM20" s="23">
        <v>5</v>
      </c>
      <c r="EN20" s="23">
        <v>5</v>
      </c>
      <c r="EO20" s="25">
        <f t="shared" si="11"/>
        <v>100</v>
      </c>
      <c r="EP20" s="23">
        <v>8</v>
      </c>
      <c r="EQ20" s="23">
        <v>8</v>
      </c>
      <c r="ER20" s="25">
        <f t="shared" si="12"/>
        <v>100</v>
      </c>
    </row>
    <row r="21" spans="1:148" ht="19.5" customHeight="1">
      <c r="A21" s="30" t="s">
        <v>44</v>
      </c>
      <c r="B21" s="23">
        <v>8</v>
      </c>
      <c r="C21" s="23">
        <v>7</v>
      </c>
      <c r="D21" s="24">
        <f t="shared" si="2"/>
        <v>87.5</v>
      </c>
      <c r="E21" s="23">
        <v>2</v>
      </c>
      <c r="F21" s="23">
        <v>2</v>
      </c>
      <c r="G21" s="24">
        <f t="shared" si="3"/>
        <v>100</v>
      </c>
      <c r="H21" s="23">
        <v>3</v>
      </c>
      <c r="I21" s="23">
        <v>1</v>
      </c>
      <c r="J21" s="24">
        <f t="shared" si="4"/>
        <v>33.33333333333333</v>
      </c>
      <c r="K21" s="23"/>
      <c r="L21" s="23"/>
      <c r="M21" s="24"/>
      <c r="N21" s="23"/>
      <c r="O21" s="23"/>
      <c r="P21" s="24"/>
      <c r="Q21" s="23">
        <v>1</v>
      </c>
      <c r="R21" s="23">
        <v>1</v>
      </c>
      <c r="S21" s="24">
        <f>R21/Q21*100</f>
        <v>100</v>
      </c>
      <c r="T21" s="23">
        <v>2</v>
      </c>
      <c r="U21" s="23">
        <v>0</v>
      </c>
      <c r="V21" s="24">
        <f t="shared" si="5"/>
        <v>0</v>
      </c>
      <c r="W21" s="23"/>
      <c r="X21" s="23"/>
      <c r="Y21" s="24"/>
      <c r="Z21" s="23"/>
      <c r="AA21" s="23"/>
      <c r="AB21" s="24"/>
      <c r="AC21" s="23"/>
      <c r="AD21" s="23"/>
      <c r="AE21" s="24"/>
      <c r="AF21" s="23"/>
      <c r="AG21" s="23"/>
      <c r="AH21" s="24"/>
      <c r="AI21" s="23"/>
      <c r="AJ21" s="23"/>
      <c r="AK21" s="24"/>
      <c r="AL21" s="23">
        <v>1</v>
      </c>
      <c r="AM21" s="23">
        <v>1</v>
      </c>
      <c r="AN21" s="24">
        <f t="shared" si="6"/>
        <v>100</v>
      </c>
      <c r="AO21" s="23">
        <v>1</v>
      </c>
      <c r="AP21" s="23">
        <v>0</v>
      </c>
      <c r="AQ21" s="24">
        <f t="shared" si="7"/>
        <v>0</v>
      </c>
      <c r="AR21" s="23">
        <v>1</v>
      </c>
      <c r="AS21" s="23">
        <v>0</v>
      </c>
      <c r="AT21" s="24">
        <f t="shared" si="8"/>
        <v>0</v>
      </c>
      <c r="AU21" s="5">
        <f t="shared" si="9"/>
        <v>1</v>
      </c>
      <c r="AV21" s="5">
        <f t="shared" si="9"/>
        <v>0</v>
      </c>
      <c r="AW21" s="24">
        <f t="shared" si="16"/>
        <v>0</v>
      </c>
      <c r="AX21" s="23"/>
      <c r="AY21" s="23"/>
      <c r="AZ21" s="25"/>
      <c r="BA21" s="23"/>
      <c r="BB21" s="23"/>
      <c r="BC21" s="25"/>
      <c r="BD21" s="23"/>
      <c r="BE21" s="23"/>
      <c r="BF21" s="25"/>
      <c r="BG21" s="23"/>
      <c r="BH21" s="23"/>
      <c r="BI21" s="25"/>
      <c r="BJ21" s="23"/>
      <c r="BK21" s="23"/>
      <c r="BL21" s="25"/>
      <c r="BM21" s="23">
        <v>1</v>
      </c>
      <c r="BN21" s="23">
        <v>0</v>
      </c>
      <c r="BO21" s="24">
        <f t="shared" si="17"/>
        <v>0</v>
      </c>
      <c r="BP21" s="23"/>
      <c r="BQ21" s="23"/>
      <c r="BR21" s="24"/>
      <c r="BS21" s="23"/>
      <c r="BT21" s="23"/>
      <c r="BU21" s="24"/>
      <c r="BV21" s="23"/>
      <c r="BW21" s="23"/>
      <c r="BX21" s="24"/>
      <c r="BY21" s="23"/>
      <c r="BZ21" s="23"/>
      <c r="CA21" s="24"/>
      <c r="CB21" s="23"/>
      <c r="CC21" s="23"/>
      <c r="CD21" s="24"/>
      <c r="CE21" s="23"/>
      <c r="CF21" s="23"/>
      <c r="CG21" s="24"/>
      <c r="CH21" s="23">
        <v>1</v>
      </c>
      <c r="CI21" s="23">
        <v>1</v>
      </c>
      <c r="CJ21" s="24">
        <f>CI21/CH21*100</f>
        <v>100</v>
      </c>
      <c r="CK21" s="23"/>
      <c r="CL21" s="23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>
        <v>1</v>
      </c>
      <c r="DA21" s="24">
        <v>1</v>
      </c>
      <c r="DB21" s="24">
        <f t="shared" si="13"/>
        <v>100</v>
      </c>
      <c r="DC21" s="24">
        <v>1</v>
      </c>
      <c r="DD21" s="24">
        <v>0</v>
      </c>
      <c r="DE21" s="24">
        <f t="shared" si="14"/>
        <v>0</v>
      </c>
      <c r="DF21" s="24">
        <v>1</v>
      </c>
      <c r="DG21" s="24">
        <v>0</v>
      </c>
      <c r="DH21" s="24">
        <f t="shared" si="1"/>
        <v>0</v>
      </c>
      <c r="DI21" s="24"/>
      <c r="DJ21" s="24"/>
      <c r="DK21" s="24"/>
      <c r="DL21" s="24"/>
      <c r="DM21" s="24"/>
      <c r="DN21" s="24"/>
      <c r="DO21" s="23"/>
      <c r="DP21" s="23"/>
      <c r="DQ21" s="24"/>
      <c r="DR21" s="23"/>
      <c r="DS21" s="23"/>
      <c r="DT21" s="25"/>
      <c r="DU21" s="23"/>
      <c r="DV21" s="23"/>
      <c r="DW21" s="25"/>
      <c r="DX21" s="23"/>
      <c r="DY21" s="23"/>
      <c r="DZ21" s="25"/>
      <c r="EA21" s="23"/>
      <c r="EB21" s="23"/>
      <c r="EC21" s="25"/>
      <c r="ED21" s="23"/>
      <c r="EE21" s="23"/>
      <c r="EF21" s="25"/>
      <c r="EG21" s="23"/>
      <c r="EH21" s="23"/>
      <c r="EI21" s="24"/>
      <c r="EJ21" s="23">
        <v>4</v>
      </c>
      <c r="EK21" s="23">
        <v>4</v>
      </c>
      <c r="EL21" s="25">
        <f t="shared" si="10"/>
        <v>100</v>
      </c>
      <c r="EM21" s="23">
        <v>4</v>
      </c>
      <c r="EN21" s="23">
        <v>3</v>
      </c>
      <c r="EO21" s="25">
        <f t="shared" si="11"/>
        <v>75</v>
      </c>
      <c r="EP21" s="23">
        <v>4</v>
      </c>
      <c r="EQ21" s="23">
        <v>4</v>
      </c>
      <c r="ER21" s="25">
        <f t="shared" si="12"/>
        <v>100</v>
      </c>
    </row>
    <row r="22" spans="1:148" ht="19.5" customHeight="1">
      <c r="A22" s="30" t="s">
        <v>45</v>
      </c>
      <c r="B22" s="23">
        <v>8</v>
      </c>
      <c r="C22" s="23">
        <v>5</v>
      </c>
      <c r="D22" s="24">
        <f t="shared" si="2"/>
        <v>62.5</v>
      </c>
      <c r="E22" s="23">
        <v>1</v>
      </c>
      <c r="F22" s="23">
        <v>1</v>
      </c>
      <c r="G22" s="24">
        <f t="shared" si="3"/>
        <v>100</v>
      </c>
      <c r="H22" s="23">
        <v>3</v>
      </c>
      <c r="I22" s="23">
        <v>2</v>
      </c>
      <c r="J22" s="24">
        <f t="shared" si="4"/>
        <v>66.66666666666666</v>
      </c>
      <c r="K22" s="23"/>
      <c r="L22" s="23"/>
      <c r="M22" s="24"/>
      <c r="N22" s="23"/>
      <c r="O22" s="23"/>
      <c r="P22" s="24"/>
      <c r="Q22" s="23"/>
      <c r="R22" s="23"/>
      <c r="S22" s="24"/>
      <c r="T22" s="23">
        <v>3</v>
      </c>
      <c r="U22" s="23">
        <v>2</v>
      </c>
      <c r="V22" s="24">
        <f t="shared" si="5"/>
        <v>66.66666666666666</v>
      </c>
      <c r="W22" s="23"/>
      <c r="X22" s="23"/>
      <c r="Y22" s="24"/>
      <c r="Z22" s="23"/>
      <c r="AA22" s="23"/>
      <c r="AB22" s="24"/>
      <c r="AC22" s="23"/>
      <c r="AD22" s="23"/>
      <c r="AE22" s="24"/>
      <c r="AF22" s="23"/>
      <c r="AG22" s="23"/>
      <c r="AH22" s="24"/>
      <c r="AI22" s="23">
        <v>1</v>
      </c>
      <c r="AJ22" s="23">
        <v>1</v>
      </c>
      <c r="AK22" s="24">
        <f>AJ22/AI22*100</f>
        <v>100</v>
      </c>
      <c r="AL22" s="23">
        <v>1</v>
      </c>
      <c r="AM22" s="23">
        <v>1</v>
      </c>
      <c r="AN22" s="24">
        <f t="shared" si="6"/>
        <v>100</v>
      </c>
      <c r="AO22" s="23">
        <v>1</v>
      </c>
      <c r="AP22" s="23">
        <v>1</v>
      </c>
      <c r="AQ22" s="24">
        <f t="shared" si="7"/>
        <v>100</v>
      </c>
      <c r="AR22" s="23">
        <v>2</v>
      </c>
      <c r="AS22" s="23">
        <v>1</v>
      </c>
      <c r="AT22" s="24">
        <f t="shared" si="8"/>
        <v>50</v>
      </c>
      <c r="AU22" s="5"/>
      <c r="AV22" s="5"/>
      <c r="AW22" s="24"/>
      <c r="AX22" s="23"/>
      <c r="AY22" s="23"/>
      <c r="AZ22" s="25"/>
      <c r="BA22" s="23"/>
      <c r="BB22" s="23"/>
      <c r="BC22" s="25"/>
      <c r="BD22" s="23"/>
      <c r="BE22" s="23"/>
      <c r="BF22" s="25"/>
      <c r="BG22" s="23"/>
      <c r="BH22" s="23"/>
      <c r="BI22" s="25"/>
      <c r="BJ22" s="23"/>
      <c r="BK22" s="23"/>
      <c r="BL22" s="25"/>
      <c r="BM22" s="23"/>
      <c r="BN22" s="23"/>
      <c r="BO22" s="24"/>
      <c r="BP22" s="23"/>
      <c r="BQ22" s="23"/>
      <c r="BR22" s="24"/>
      <c r="BS22" s="23"/>
      <c r="BT22" s="23"/>
      <c r="BU22" s="24"/>
      <c r="BV22" s="23"/>
      <c r="BW22" s="23"/>
      <c r="BX22" s="24"/>
      <c r="BY22" s="23"/>
      <c r="BZ22" s="23"/>
      <c r="CA22" s="24"/>
      <c r="CB22" s="23"/>
      <c r="CC22" s="23"/>
      <c r="CD22" s="24"/>
      <c r="CE22" s="23"/>
      <c r="CF22" s="23"/>
      <c r="CG22" s="24"/>
      <c r="CH22" s="23"/>
      <c r="CI22" s="23"/>
      <c r="CJ22" s="24"/>
      <c r="CK22" s="23"/>
      <c r="CL22" s="23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>
        <v>2</v>
      </c>
      <c r="DA22" s="24">
        <v>2</v>
      </c>
      <c r="DB22" s="24">
        <f t="shared" si="13"/>
        <v>100</v>
      </c>
      <c r="DC22" s="24">
        <v>2</v>
      </c>
      <c r="DD22" s="24">
        <v>2</v>
      </c>
      <c r="DE22" s="24">
        <f t="shared" si="14"/>
        <v>100</v>
      </c>
      <c r="DF22" s="24">
        <v>2</v>
      </c>
      <c r="DG22" s="24">
        <v>2</v>
      </c>
      <c r="DH22" s="24">
        <f t="shared" si="1"/>
        <v>100</v>
      </c>
      <c r="DI22" s="24"/>
      <c r="DJ22" s="24"/>
      <c r="DK22" s="24"/>
      <c r="DL22" s="24"/>
      <c r="DM22" s="24"/>
      <c r="DN22" s="24"/>
      <c r="DO22" s="23">
        <v>1</v>
      </c>
      <c r="DP22" s="23">
        <v>1</v>
      </c>
      <c r="DQ22" s="24">
        <f>DP22/DO22*100</f>
        <v>100</v>
      </c>
      <c r="DR22" s="23"/>
      <c r="DS22" s="23"/>
      <c r="DT22" s="25"/>
      <c r="DU22" s="23"/>
      <c r="DV22" s="23"/>
      <c r="DW22" s="25"/>
      <c r="DX22" s="23"/>
      <c r="DY22" s="23"/>
      <c r="DZ22" s="25"/>
      <c r="EA22" s="23"/>
      <c r="EB22" s="23"/>
      <c r="EC22" s="25"/>
      <c r="ED22" s="23"/>
      <c r="EE22" s="23"/>
      <c r="EF22" s="25"/>
      <c r="EG22" s="23"/>
      <c r="EH22" s="23"/>
      <c r="EI22" s="24"/>
      <c r="EJ22" s="23">
        <v>7</v>
      </c>
      <c r="EK22" s="23">
        <v>6</v>
      </c>
      <c r="EL22" s="25">
        <f t="shared" si="10"/>
        <v>85.71428571428571</v>
      </c>
      <c r="EM22" s="23">
        <v>2</v>
      </c>
      <c r="EN22" s="23">
        <v>2</v>
      </c>
      <c r="EO22" s="25">
        <f t="shared" si="11"/>
        <v>100</v>
      </c>
      <c r="EP22" s="23">
        <v>8</v>
      </c>
      <c r="EQ22" s="23">
        <v>7</v>
      </c>
      <c r="ER22" s="25">
        <f t="shared" si="12"/>
        <v>87.5</v>
      </c>
    </row>
    <row r="23" spans="1:148" ht="19.5" customHeight="1">
      <c r="A23" s="30" t="s">
        <v>79</v>
      </c>
      <c r="B23" s="23">
        <v>3</v>
      </c>
      <c r="C23" s="23">
        <v>3</v>
      </c>
      <c r="D23" s="24">
        <f t="shared" si="2"/>
        <v>100</v>
      </c>
      <c r="E23" s="23">
        <v>2</v>
      </c>
      <c r="F23" s="23">
        <v>2</v>
      </c>
      <c r="G23" s="24">
        <f t="shared" si="3"/>
        <v>100</v>
      </c>
      <c r="H23" s="23">
        <v>1</v>
      </c>
      <c r="I23" s="23">
        <v>1</v>
      </c>
      <c r="J23" s="24">
        <f t="shared" si="4"/>
        <v>100</v>
      </c>
      <c r="K23" s="23"/>
      <c r="L23" s="23"/>
      <c r="M23" s="24"/>
      <c r="N23" s="23"/>
      <c r="O23" s="23"/>
      <c r="P23" s="24"/>
      <c r="Q23" s="23"/>
      <c r="R23" s="23"/>
      <c r="S23" s="24"/>
      <c r="T23" s="23">
        <v>1</v>
      </c>
      <c r="U23" s="23">
        <v>1</v>
      </c>
      <c r="V23" s="24">
        <f t="shared" si="5"/>
        <v>100</v>
      </c>
      <c r="W23" s="23"/>
      <c r="X23" s="23"/>
      <c r="Y23" s="24"/>
      <c r="Z23" s="23"/>
      <c r="AA23" s="23"/>
      <c r="AB23" s="24"/>
      <c r="AC23" s="23"/>
      <c r="AD23" s="23"/>
      <c r="AE23" s="24"/>
      <c r="AF23" s="23"/>
      <c r="AG23" s="23"/>
      <c r="AH23" s="24"/>
      <c r="AI23" s="23"/>
      <c r="AJ23" s="23"/>
      <c r="AK23" s="24"/>
      <c r="AL23" s="23">
        <v>3</v>
      </c>
      <c r="AM23" s="23">
        <v>2</v>
      </c>
      <c r="AN23" s="24">
        <f t="shared" si="6"/>
        <v>66.66666666666666</v>
      </c>
      <c r="AO23" s="23">
        <v>1</v>
      </c>
      <c r="AP23" s="23">
        <v>1</v>
      </c>
      <c r="AQ23" s="24">
        <f t="shared" si="7"/>
        <v>100</v>
      </c>
      <c r="AR23" s="23"/>
      <c r="AS23" s="23"/>
      <c r="AT23" s="24"/>
      <c r="AU23" s="5">
        <f t="shared" si="9"/>
        <v>1</v>
      </c>
      <c r="AV23" s="5">
        <f t="shared" si="9"/>
        <v>1</v>
      </c>
      <c r="AW23" s="24">
        <f t="shared" si="16"/>
        <v>100</v>
      </c>
      <c r="AX23" s="23"/>
      <c r="AY23" s="23"/>
      <c r="AZ23" s="25"/>
      <c r="BA23" s="23"/>
      <c r="BB23" s="23"/>
      <c r="BC23" s="25"/>
      <c r="BD23" s="23"/>
      <c r="BE23" s="23"/>
      <c r="BF23" s="25"/>
      <c r="BG23" s="23"/>
      <c r="BH23" s="23"/>
      <c r="BI23" s="25"/>
      <c r="BJ23" s="23"/>
      <c r="BK23" s="23"/>
      <c r="BL23" s="25"/>
      <c r="BM23" s="23">
        <v>1</v>
      </c>
      <c r="BN23" s="23">
        <v>1</v>
      </c>
      <c r="BO23" s="24">
        <f>BN23/BM23*100</f>
        <v>100</v>
      </c>
      <c r="BP23" s="23"/>
      <c r="BQ23" s="23"/>
      <c r="BR23" s="24"/>
      <c r="BS23" s="23"/>
      <c r="BT23" s="23"/>
      <c r="BU23" s="24"/>
      <c r="BV23" s="23"/>
      <c r="BW23" s="23"/>
      <c r="BX23" s="24"/>
      <c r="BY23" s="23">
        <v>1</v>
      </c>
      <c r="BZ23" s="23">
        <v>1</v>
      </c>
      <c r="CA23" s="24">
        <f>BZ23/BY23*100</f>
        <v>100</v>
      </c>
      <c r="CB23" s="23"/>
      <c r="CC23" s="23"/>
      <c r="CD23" s="24"/>
      <c r="CE23" s="23"/>
      <c r="CF23" s="23"/>
      <c r="CG23" s="24"/>
      <c r="CH23" s="23"/>
      <c r="CI23" s="23"/>
      <c r="CJ23" s="24"/>
      <c r="CK23" s="23"/>
      <c r="CL23" s="23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3"/>
      <c r="DP23" s="23"/>
      <c r="DQ23" s="24"/>
      <c r="DR23" s="23"/>
      <c r="DS23" s="23"/>
      <c r="DT23" s="25"/>
      <c r="DU23" s="23"/>
      <c r="DV23" s="23"/>
      <c r="DW23" s="25"/>
      <c r="DX23" s="23"/>
      <c r="DY23" s="23"/>
      <c r="DZ23" s="25"/>
      <c r="EA23" s="23"/>
      <c r="EB23" s="23"/>
      <c r="EC23" s="25"/>
      <c r="ED23" s="23"/>
      <c r="EE23" s="23"/>
      <c r="EF23" s="25"/>
      <c r="EG23" s="23"/>
      <c r="EH23" s="23"/>
      <c r="EI23" s="24"/>
      <c r="EJ23" s="23">
        <v>3</v>
      </c>
      <c r="EK23" s="23">
        <v>3</v>
      </c>
      <c r="EL23" s="25">
        <f t="shared" si="10"/>
        <v>100</v>
      </c>
      <c r="EM23" s="23">
        <v>3</v>
      </c>
      <c r="EN23" s="23">
        <v>3</v>
      </c>
      <c r="EO23" s="25">
        <f t="shared" si="11"/>
        <v>100</v>
      </c>
      <c r="EP23" s="23">
        <v>2</v>
      </c>
      <c r="EQ23" s="23">
        <v>2</v>
      </c>
      <c r="ER23" s="25">
        <f t="shared" si="12"/>
        <v>100</v>
      </c>
    </row>
    <row r="24" spans="1:148" ht="19.5" customHeight="1">
      <c r="A24" s="30" t="s">
        <v>81</v>
      </c>
      <c r="B24" s="23">
        <v>1</v>
      </c>
      <c r="C24" s="23">
        <v>1</v>
      </c>
      <c r="D24" s="24">
        <f t="shared" si="2"/>
        <v>100</v>
      </c>
      <c r="E24" s="23"/>
      <c r="F24" s="23"/>
      <c r="G24" s="24"/>
      <c r="H24" s="23"/>
      <c r="I24" s="23"/>
      <c r="J24" s="24"/>
      <c r="K24" s="23"/>
      <c r="L24" s="23"/>
      <c r="M24" s="24"/>
      <c r="N24" s="23"/>
      <c r="O24" s="23"/>
      <c r="P24" s="24"/>
      <c r="Q24" s="23"/>
      <c r="R24" s="23"/>
      <c r="S24" s="24"/>
      <c r="T24" s="23"/>
      <c r="U24" s="23"/>
      <c r="V24" s="24"/>
      <c r="W24" s="23"/>
      <c r="X24" s="23"/>
      <c r="Y24" s="24"/>
      <c r="Z24" s="23"/>
      <c r="AA24" s="23"/>
      <c r="AB24" s="24"/>
      <c r="AC24" s="23"/>
      <c r="AD24" s="23"/>
      <c r="AE24" s="24"/>
      <c r="AF24" s="23"/>
      <c r="AG24" s="23"/>
      <c r="AH24" s="24"/>
      <c r="AI24" s="23"/>
      <c r="AJ24" s="23"/>
      <c r="AK24" s="24"/>
      <c r="AL24" s="23">
        <v>1</v>
      </c>
      <c r="AM24" s="23">
        <v>1</v>
      </c>
      <c r="AN24" s="24">
        <f t="shared" si="6"/>
        <v>100</v>
      </c>
      <c r="AO24" s="23">
        <v>1</v>
      </c>
      <c r="AP24" s="23">
        <v>1</v>
      </c>
      <c r="AQ24" s="24">
        <f t="shared" si="7"/>
        <v>100</v>
      </c>
      <c r="AR24" s="23"/>
      <c r="AS24" s="23"/>
      <c r="AT24" s="24"/>
      <c r="AU24" s="5"/>
      <c r="AV24" s="5"/>
      <c r="AW24" s="24"/>
      <c r="AX24" s="23"/>
      <c r="AY24" s="23"/>
      <c r="AZ24" s="25"/>
      <c r="BA24" s="23"/>
      <c r="BB24" s="23"/>
      <c r="BC24" s="25"/>
      <c r="BD24" s="23"/>
      <c r="BE24" s="23"/>
      <c r="BF24" s="25"/>
      <c r="BG24" s="23"/>
      <c r="BH24" s="23"/>
      <c r="BI24" s="25"/>
      <c r="BJ24" s="23"/>
      <c r="BK24" s="23"/>
      <c r="BL24" s="25"/>
      <c r="BM24" s="23"/>
      <c r="BN24" s="23"/>
      <c r="BO24" s="24"/>
      <c r="BP24" s="23"/>
      <c r="BQ24" s="23"/>
      <c r="BR24" s="24"/>
      <c r="BS24" s="23"/>
      <c r="BT24" s="23"/>
      <c r="BU24" s="24"/>
      <c r="BV24" s="23"/>
      <c r="BW24" s="23"/>
      <c r="BX24" s="24"/>
      <c r="BY24" s="23"/>
      <c r="BZ24" s="23"/>
      <c r="CA24" s="24"/>
      <c r="CB24" s="23"/>
      <c r="CC24" s="23"/>
      <c r="CD24" s="24"/>
      <c r="CE24" s="23"/>
      <c r="CF24" s="23"/>
      <c r="CG24" s="24"/>
      <c r="CH24" s="23"/>
      <c r="CI24" s="23"/>
      <c r="CJ24" s="24"/>
      <c r="CK24" s="23"/>
      <c r="CL24" s="23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>
        <v>1</v>
      </c>
      <c r="DA24" s="24">
        <v>1</v>
      </c>
      <c r="DB24" s="24">
        <f t="shared" si="13"/>
        <v>100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3"/>
      <c r="DP24" s="23"/>
      <c r="DQ24" s="24"/>
      <c r="DR24" s="23"/>
      <c r="DS24" s="23"/>
      <c r="DT24" s="25"/>
      <c r="DU24" s="23"/>
      <c r="DV24" s="23"/>
      <c r="DW24" s="25"/>
      <c r="DX24" s="23"/>
      <c r="DY24" s="23"/>
      <c r="DZ24" s="25"/>
      <c r="EA24" s="23"/>
      <c r="EB24" s="23"/>
      <c r="EC24" s="25"/>
      <c r="ED24" s="23"/>
      <c r="EE24" s="23"/>
      <c r="EF24" s="25"/>
      <c r="EG24" s="23"/>
      <c r="EH24" s="23"/>
      <c r="EI24" s="24"/>
      <c r="EJ24" s="23"/>
      <c r="EK24" s="23"/>
      <c r="EL24" s="25"/>
      <c r="EM24" s="23">
        <v>1</v>
      </c>
      <c r="EN24" s="23">
        <v>1</v>
      </c>
      <c r="EO24" s="25">
        <f t="shared" si="11"/>
        <v>100</v>
      </c>
      <c r="EP24" s="23">
        <v>1</v>
      </c>
      <c r="EQ24" s="23">
        <v>1</v>
      </c>
      <c r="ER24" s="25">
        <f t="shared" si="12"/>
        <v>100</v>
      </c>
    </row>
    <row r="25" spans="1:148" ht="19.5" customHeight="1">
      <c r="A25" s="30" t="s">
        <v>80</v>
      </c>
      <c r="B25" s="23">
        <v>6</v>
      </c>
      <c r="C25" s="23">
        <v>6</v>
      </c>
      <c r="D25" s="24">
        <f t="shared" si="2"/>
        <v>100</v>
      </c>
      <c r="E25" s="23">
        <v>4</v>
      </c>
      <c r="F25" s="23">
        <v>4</v>
      </c>
      <c r="G25" s="24">
        <f t="shared" si="3"/>
        <v>100</v>
      </c>
      <c r="H25" s="23">
        <v>2</v>
      </c>
      <c r="I25" s="23">
        <v>2</v>
      </c>
      <c r="J25" s="24">
        <f t="shared" si="4"/>
        <v>100</v>
      </c>
      <c r="K25" s="23"/>
      <c r="L25" s="23"/>
      <c r="M25" s="24"/>
      <c r="N25" s="23"/>
      <c r="O25" s="23"/>
      <c r="P25" s="24"/>
      <c r="Q25" s="23"/>
      <c r="R25" s="23"/>
      <c r="S25" s="24"/>
      <c r="T25" s="23"/>
      <c r="U25" s="23"/>
      <c r="V25" s="24"/>
      <c r="W25" s="23">
        <v>2</v>
      </c>
      <c r="X25" s="23">
        <v>2</v>
      </c>
      <c r="Y25" s="24">
        <f>X25/W25*100</f>
        <v>100</v>
      </c>
      <c r="Z25" s="23"/>
      <c r="AA25" s="23"/>
      <c r="AB25" s="24"/>
      <c r="AC25" s="23"/>
      <c r="AD25" s="23"/>
      <c r="AE25" s="24"/>
      <c r="AF25" s="23"/>
      <c r="AG25" s="23"/>
      <c r="AH25" s="24"/>
      <c r="AI25" s="23"/>
      <c r="AJ25" s="23"/>
      <c r="AK25" s="24"/>
      <c r="AL25" s="23"/>
      <c r="AM25" s="23"/>
      <c r="AN25" s="24"/>
      <c r="AO25" s="23"/>
      <c r="AP25" s="23"/>
      <c r="AQ25" s="24"/>
      <c r="AR25" s="23"/>
      <c r="AS25" s="23"/>
      <c r="AT25" s="24"/>
      <c r="AU25" s="5"/>
      <c r="AV25" s="5"/>
      <c r="AW25" s="24"/>
      <c r="AX25" s="23"/>
      <c r="AY25" s="23"/>
      <c r="AZ25" s="25"/>
      <c r="BA25" s="23"/>
      <c r="BB25" s="23"/>
      <c r="BC25" s="25"/>
      <c r="BD25" s="23"/>
      <c r="BE25" s="23"/>
      <c r="BF25" s="25"/>
      <c r="BG25" s="23"/>
      <c r="BH25" s="23"/>
      <c r="BI25" s="25"/>
      <c r="BJ25" s="23"/>
      <c r="BK25" s="23"/>
      <c r="BL25" s="25"/>
      <c r="BM25" s="23"/>
      <c r="BN25" s="23"/>
      <c r="BO25" s="24"/>
      <c r="BP25" s="23"/>
      <c r="BQ25" s="23"/>
      <c r="BR25" s="24"/>
      <c r="BS25" s="23"/>
      <c r="BT25" s="23"/>
      <c r="BU25" s="24"/>
      <c r="BV25" s="23"/>
      <c r="BW25" s="23"/>
      <c r="BX25" s="24"/>
      <c r="BY25" s="23"/>
      <c r="BZ25" s="23"/>
      <c r="CA25" s="24"/>
      <c r="CB25" s="23"/>
      <c r="CC25" s="23"/>
      <c r="CD25" s="24"/>
      <c r="CE25" s="23"/>
      <c r="CF25" s="23"/>
      <c r="CG25" s="24"/>
      <c r="CH25" s="23"/>
      <c r="CI25" s="23"/>
      <c r="CJ25" s="24"/>
      <c r="CK25" s="23">
        <v>3</v>
      </c>
      <c r="CL25" s="23">
        <v>3</v>
      </c>
      <c r="CM25" s="24">
        <f>CL25/CK25*100</f>
        <v>100</v>
      </c>
      <c r="CN25" s="24">
        <v>1</v>
      </c>
      <c r="CO25" s="24">
        <v>1</v>
      </c>
      <c r="CP25" s="24"/>
      <c r="CQ25" s="24"/>
      <c r="CR25" s="24"/>
      <c r="CS25" s="24"/>
      <c r="CT25" s="24"/>
      <c r="CU25" s="24"/>
      <c r="CV25" s="24"/>
      <c r="CW25" s="24">
        <v>2</v>
      </c>
      <c r="CX25" s="24">
        <v>2</v>
      </c>
      <c r="CY25" s="24">
        <f>CX25/CW25*100</f>
        <v>100</v>
      </c>
      <c r="CZ25" s="24">
        <v>1</v>
      </c>
      <c r="DA25" s="24">
        <v>1</v>
      </c>
      <c r="DB25" s="24">
        <f t="shared" si="13"/>
        <v>100</v>
      </c>
      <c r="DC25" s="24">
        <v>1</v>
      </c>
      <c r="DD25" s="24">
        <v>1</v>
      </c>
      <c r="DE25" s="24">
        <f>DD25/DC25*100</f>
        <v>100</v>
      </c>
      <c r="DF25" s="24"/>
      <c r="DG25" s="24"/>
      <c r="DH25" s="24"/>
      <c r="DI25" s="24"/>
      <c r="DJ25" s="24"/>
      <c r="DK25" s="24"/>
      <c r="DL25" s="24"/>
      <c r="DM25" s="24"/>
      <c r="DN25" s="24"/>
      <c r="DO25" s="23"/>
      <c r="DP25" s="23"/>
      <c r="DQ25" s="24"/>
      <c r="DR25" s="23"/>
      <c r="DS25" s="23"/>
      <c r="DT25" s="25"/>
      <c r="DU25" s="23"/>
      <c r="DV25" s="23"/>
      <c r="DW25" s="25"/>
      <c r="DX25" s="23"/>
      <c r="DY25" s="23"/>
      <c r="DZ25" s="25"/>
      <c r="EA25" s="23"/>
      <c r="EB25" s="23"/>
      <c r="EC25" s="25"/>
      <c r="ED25" s="23"/>
      <c r="EE25" s="23"/>
      <c r="EF25" s="25"/>
      <c r="EG25" s="23"/>
      <c r="EH25" s="23"/>
      <c r="EI25" s="24"/>
      <c r="EJ25" s="23">
        <v>2</v>
      </c>
      <c r="EK25" s="23">
        <v>2</v>
      </c>
      <c r="EL25" s="25">
        <f t="shared" si="10"/>
        <v>100</v>
      </c>
      <c r="EM25" s="23">
        <v>6</v>
      </c>
      <c r="EN25" s="23">
        <v>6</v>
      </c>
      <c r="EO25" s="25">
        <f t="shared" si="11"/>
        <v>100</v>
      </c>
      <c r="EP25" s="23">
        <v>2</v>
      </c>
      <c r="EQ25" s="23">
        <v>2</v>
      </c>
      <c r="ER25" s="25">
        <f t="shared" si="12"/>
        <v>100</v>
      </c>
    </row>
    <row r="26" spans="1:148" ht="19.5" customHeight="1">
      <c r="A26" s="30" t="s">
        <v>47</v>
      </c>
      <c r="B26" s="23"/>
      <c r="C26" s="23"/>
      <c r="D26" s="24"/>
      <c r="E26" s="23"/>
      <c r="F26" s="23"/>
      <c r="G26" s="24"/>
      <c r="H26" s="23"/>
      <c r="I26" s="23"/>
      <c r="J26" s="24"/>
      <c r="K26" s="23"/>
      <c r="L26" s="23"/>
      <c r="M26" s="24"/>
      <c r="N26" s="23"/>
      <c r="O26" s="23"/>
      <c r="P26" s="24"/>
      <c r="Q26" s="23"/>
      <c r="R26" s="23"/>
      <c r="S26" s="24"/>
      <c r="T26" s="23"/>
      <c r="U26" s="23"/>
      <c r="V26" s="24"/>
      <c r="W26" s="23"/>
      <c r="X26" s="23"/>
      <c r="Y26" s="24"/>
      <c r="Z26" s="23"/>
      <c r="AA26" s="23"/>
      <c r="AB26" s="24"/>
      <c r="AC26" s="23"/>
      <c r="AD26" s="23"/>
      <c r="AE26" s="24"/>
      <c r="AF26" s="23"/>
      <c r="AG26" s="23"/>
      <c r="AH26" s="24"/>
      <c r="AI26" s="23"/>
      <c r="AJ26" s="23"/>
      <c r="AK26" s="24"/>
      <c r="AL26" s="23"/>
      <c r="AM26" s="23"/>
      <c r="AN26" s="24"/>
      <c r="AO26" s="23"/>
      <c r="AP26" s="23"/>
      <c r="AQ26" s="24"/>
      <c r="AR26" s="23"/>
      <c r="AS26" s="23"/>
      <c r="AT26" s="24"/>
      <c r="AU26" s="5"/>
      <c r="AV26" s="5"/>
      <c r="AW26" s="24"/>
      <c r="AX26" s="23"/>
      <c r="AY26" s="23"/>
      <c r="AZ26" s="25"/>
      <c r="BA26" s="23"/>
      <c r="BB26" s="23"/>
      <c r="BC26" s="25"/>
      <c r="BD26" s="23"/>
      <c r="BE26" s="23"/>
      <c r="BF26" s="25"/>
      <c r="BG26" s="23"/>
      <c r="BH26" s="23"/>
      <c r="BI26" s="25"/>
      <c r="BJ26" s="23"/>
      <c r="BK26" s="23"/>
      <c r="BL26" s="25"/>
      <c r="BM26" s="23"/>
      <c r="BN26" s="23"/>
      <c r="BO26" s="24"/>
      <c r="BP26" s="23"/>
      <c r="BQ26" s="23"/>
      <c r="BR26" s="24"/>
      <c r="BS26" s="23"/>
      <c r="BT26" s="23"/>
      <c r="BU26" s="24"/>
      <c r="BV26" s="23"/>
      <c r="BW26" s="23"/>
      <c r="BX26" s="24"/>
      <c r="BY26" s="23"/>
      <c r="BZ26" s="23"/>
      <c r="CA26" s="24"/>
      <c r="CB26" s="23"/>
      <c r="CC26" s="23"/>
      <c r="CD26" s="24"/>
      <c r="CE26" s="23"/>
      <c r="CF26" s="23"/>
      <c r="CG26" s="24"/>
      <c r="CH26" s="23"/>
      <c r="CI26" s="23"/>
      <c r="CJ26" s="24"/>
      <c r="CK26" s="23"/>
      <c r="CL26" s="23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>
        <v>1</v>
      </c>
      <c r="DA26" s="24">
        <v>1</v>
      </c>
      <c r="DB26" s="24">
        <f t="shared" si="13"/>
        <v>100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3"/>
      <c r="DP26" s="23"/>
      <c r="DQ26" s="24"/>
      <c r="DR26" s="23"/>
      <c r="DS26" s="23"/>
      <c r="DT26" s="25"/>
      <c r="DU26" s="23"/>
      <c r="DV26" s="23"/>
      <c r="DW26" s="25"/>
      <c r="DX26" s="23"/>
      <c r="DY26" s="23"/>
      <c r="DZ26" s="25"/>
      <c r="EA26" s="23"/>
      <c r="EB26" s="23"/>
      <c r="EC26" s="25"/>
      <c r="ED26" s="23"/>
      <c r="EE26" s="23"/>
      <c r="EF26" s="25"/>
      <c r="EG26" s="23"/>
      <c r="EH26" s="23"/>
      <c r="EI26" s="24"/>
      <c r="EJ26" s="23"/>
      <c r="EK26" s="23"/>
      <c r="EL26" s="23"/>
      <c r="EM26" s="23"/>
      <c r="EN26" s="23"/>
      <c r="EO26" s="23"/>
      <c r="EP26" s="23"/>
      <c r="EQ26" s="23"/>
      <c r="ER26" s="25"/>
    </row>
    <row r="27" spans="1:148" ht="19.5" customHeight="1">
      <c r="A27" s="30" t="s">
        <v>82</v>
      </c>
      <c r="B27" s="23">
        <v>1</v>
      </c>
      <c r="C27" s="23">
        <v>1</v>
      </c>
      <c r="D27" s="24">
        <f t="shared" si="2"/>
        <v>100</v>
      </c>
      <c r="E27" s="23"/>
      <c r="F27" s="23"/>
      <c r="G27" s="24"/>
      <c r="H27" s="23"/>
      <c r="I27" s="23"/>
      <c r="J27" s="24"/>
      <c r="K27" s="23"/>
      <c r="L27" s="23"/>
      <c r="M27" s="24"/>
      <c r="N27" s="23"/>
      <c r="O27" s="23"/>
      <c r="P27" s="24"/>
      <c r="Q27" s="23"/>
      <c r="R27" s="23"/>
      <c r="S27" s="24"/>
      <c r="T27" s="23"/>
      <c r="U27" s="23"/>
      <c r="V27" s="24"/>
      <c r="W27" s="23"/>
      <c r="X27" s="23"/>
      <c r="Y27" s="24"/>
      <c r="Z27" s="23"/>
      <c r="AA27" s="23"/>
      <c r="AB27" s="24"/>
      <c r="AC27" s="23"/>
      <c r="AD27" s="23"/>
      <c r="AE27" s="24"/>
      <c r="AF27" s="23"/>
      <c r="AG27" s="23"/>
      <c r="AH27" s="24"/>
      <c r="AI27" s="23"/>
      <c r="AJ27" s="23"/>
      <c r="AK27" s="24"/>
      <c r="AL27" s="23"/>
      <c r="AM27" s="23"/>
      <c r="AN27" s="24"/>
      <c r="AO27" s="23"/>
      <c r="AP27" s="23"/>
      <c r="AQ27" s="24"/>
      <c r="AR27" s="23"/>
      <c r="AS27" s="23"/>
      <c r="AT27" s="24"/>
      <c r="AU27" s="5"/>
      <c r="AV27" s="5"/>
      <c r="AW27" s="24"/>
      <c r="AX27" s="23"/>
      <c r="AY27" s="23"/>
      <c r="AZ27" s="25"/>
      <c r="BA27" s="23"/>
      <c r="BB27" s="23"/>
      <c r="BC27" s="25"/>
      <c r="BD27" s="23"/>
      <c r="BE27" s="23"/>
      <c r="BF27" s="25"/>
      <c r="BG27" s="23"/>
      <c r="BH27" s="23"/>
      <c r="BI27" s="25"/>
      <c r="BJ27" s="23"/>
      <c r="BK27" s="23"/>
      <c r="BL27" s="25"/>
      <c r="BM27" s="23"/>
      <c r="BN27" s="23"/>
      <c r="BO27" s="24"/>
      <c r="BP27" s="23"/>
      <c r="BQ27" s="23"/>
      <c r="BR27" s="24"/>
      <c r="BS27" s="23"/>
      <c r="BT27" s="23"/>
      <c r="BU27" s="24"/>
      <c r="BV27" s="23"/>
      <c r="BW27" s="23"/>
      <c r="BX27" s="24"/>
      <c r="BY27" s="23"/>
      <c r="BZ27" s="23"/>
      <c r="CA27" s="24"/>
      <c r="CB27" s="23"/>
      <c r="CC27" s="23"/>
      <c r="CD27" s="24"/>
      <c r="CE27" s="23"/>
      <c r="CF27" s="23"/>
      <c r="CG27" s="24"/>
      <c r="CH27" s="23"/>
      <c r="CI27" s="23"/>
      <c r="CJ27" s="24"/>
      <c r="CK27" s="23"/>
      <c r="CL27" s="23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3"/>
      <c r="DP27" s="23"/>
      <c r="DQ27" s="24"/>
      <c r="DR27" s="23"/>
      <c r="DS27" s="23"/>
      <c r="DT27" s="25"/>
      <c r="DU27" s="23"/>
      <c r="DV27" s="23"/>
      <c r="DW27" s="25"/>
      <c r="DX27" s="23"/>
      <c r="DY27" s="23"/>
      <c r="DZ27" s="25"/>
      <c r="EA27" s="23"/>
      <c r="EB27" s="23"/>
      <c r="EC27" s="25"/>
      <c r="ED27" s="23"/>
      <c r="EE27" s="23"/>
      <c r="EF27" s="25"/>
      <c r="EG27" s="23"/>
      <c r="EH27" s="23"/>
      <c r="EI27" s="24"/>
      <c r="EJ27" s="23"/>
      <c r="EK27" s="23"/>
      <c r="EL27" s="23"/>
      <c r="EM27" s="23"/>
      <c r="EN27" s="23"/>
      <c r="EO27" s="23"/>
      <c r="EP27" s="23"/>
      <c r="EQ27" s="23"/>
      <c r="ER27" s="25"/>
    </row>
    <row r="28" spans="1:148" ht="19.5" customHeight="1">
      <c r="A28" s="30" t="s">
        <v>88</v>
      </c>
      <c r="B28" s="23"/>
      <c r="C28" s="23"/>
      <c r="D28" s="24"/>
      <c r="E28" s="23"/>
      <c r="F28" s="23"/>
      <c r="G28" s="24"/>
      <c r="H28" s="23">
        <v>1</v>
      </c>
      <c r="I28" s="23">
        <v>1</v>
      </c>
      <c r="J28" s="24">
        <f>I28/H28*100</f>
        <v>100</v>
      </c>
      <c r="K28" s="23"/>
      <c r="L28" s="23"/>
      <c r="M28" s="24"/>
      <c r="N28" s="23"/>
      <c r="O28" s="23"/>
      <c r="P28" s="24"/>
      <c r="Q28" s="23">
        <v>1</v>
      </c>
      <c r="R28" s="23">
        <v>1</v>
      </c>
      <c r="S28" s="24">
        <f>R28/Q28*100</f>
        <v>100</v>
      </c>
      <c r="T28" s="23"/>
      <c r="U28" s="23"/>
      <c r="V28" s="24"/>
      <c r="W28" s="23"/>
      <c r="X28" s="23"/>
      <c r="Y28" s="24"/>
      <c r="Z28" s="23"/>
      <c r="AA28" s="23"/>
      <c r="AB28" s="24"/>
      <c r="AC28" s="23"/>
      <c r="AD28" s="23"/>
      <c r="AE28" s="24"/>
      <c r="AF28" s="23"/>
      <c r="AG28" s="23"/>
      <c r="AH28" s="24"/>
      <c r="AI28" s="23"/>
      <c r="AJ28" s="23"/>
      <c r="AK28" s="24"/>
      <c r="AL28" s="23"/>
      <c r="AM28" s="23"/>
      <c r="AN28" s="24"/>
      <c r="AO28" s="23"/>
      <c r="AP28" s="23"/>
      <c r="AQ28" s="24"/>
      <c r="AR28" s="23"/>
      <c r="AS28" s="23"/>
      <c r="AT28" s="24"/>
      <c r="AU28" s="5"/>
      <c r="AV28" s="5"/>
      <c r="AW28" s="24"/>
      <c r="AX28" s="23"/>
      <c r="AY28" s="23"/>
      <c r="AZ28" s="25"/>
      <c r="BA28" s="23"/>
      <c r="BB28" s="23"/>
      <c r="BC28" s="25"/>
      <c r="BD28" s="23"/>
      <c r="BE28" s="23"/>
      <c r="BF28" s="25"/>
      <c r="BG28" s="23"/>
      <c r="BH28" s="23"/>
      <c r="BI28" s="25"/>
      <c r="BJ28" s="23"/>
      <c r="BK28" s="23"/>
      <c r="BL28" s="25"/>
      <c r="BM28" s="23"/>
      <c r="BN28" s="23"/>
      <c r="BO28" s="24"/>
      <c r="BP28" s="23"/>
      <c r="BQ28" s="23"/>
      <c r="BR28" s="24"/>
      <c r="BS28" s="23"/>
      <c r="BT28" s="23"/>
      <c r="BU28" s="24"/>
      <c r="BV28" s="23"/>
      <c r="BW28" s="23"/>
      <c r="BX28" s="24"/>
      <c r="BY28" s="23"/>
      <c r="BZ28" s="23"/>
      <c r="CA28" s="24"/>
      <c r="CB28" s="23"/>
      <c r="CC28" s="23"/>
      <c r="CD28" s="24"/>
      <c r="CE28" s="23"/>
      <c r="CF28" s="23"/>
      <c r="CG28" s="24"/>
      <c r="CH28" s="23"/>
      <c r="CI28" s="23"/>
      <c r="CJ28" s="24"/>
      <c r="CK28" s="23"/>
      <c r="CL28" s="23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3"/>
      <c r="DP28" s="23"/>
      <c r="DQ28" s="24"/>
      <c r="DR28" s="23"/>
      <c r="DS28" s="23"/>
      <c r="DT28" s="25"/>
      <c r="DU28" s="23"/>
      <c r="DV28" s="23"/>
      <c r="DW28" s="25"/>
      <c r="DX28" s="23"/>
      <c r="DY28" s="23"/>
      <c r="DZ28" s="25"/>
      <c r="EA28" s="23"/>
      <c r="EB28" s="23"/>
      <c r="EC28" s="25"/>
      <c r="ED28" s="23"/>
      <c r="EE28" s="23"/>
      <c r="EF28" s="25"/>
      <c r="EG28" s="23"/>
      <c r="EH28" s="23"/>
      <c r="EI28" s="24"/>
      <c r="EJ28" s="23">
        <v>1</v>
      </c>
      <c r="EK28" s="23">
        <v>1</v>
      </c>
      <c r="EL28" s="25">
        <f>EK28/EJ28*100</f>
        <v>100</v>
      </c>
      <c r="EM28" s="23">
        <v>1</v>
      </c>
      <c r="EN28" s="23">
        <v>1</v>
      </c>
      <c r="EO28" s="25">
        <f>EN28/EM28*100</f>
        <v>100</v>
      </c>
      <c r="EP28" s="23">
        <v>1</v>
      </c>
      <c r="EQ28" s="23">
        <v>1</v>
      </c>
      <c r="ER28" s="25">
        <f>EQ28/EP28*100</f>
        <v>100</v>
      </c>
    </row>
    <row r="29" spans="1:148" ht="19.5" customHeight="1">
      <c r="A29" s="30" t="s">
        <v>92</v>
      </c>
      <c r="B29" s="23"/>
      <c r="C29" s="23"/>
      <c r="D29" s="24"/>
      <c r="E29" s="23"/>
      <c r="F29" s="23"/>
      <c r="G29" s="24"/>
      <c r="H29" s="23"/>
      <c r="I29" s="23"/>
      <c r="J29" s="24"/>
      <c r="K29" s="23"/>
      <c r="L29" s="23"/>
      <c r="M29" s="24"/>
      <c r="N29" s="23"/>
      <c r="O29" s="23"/>
      <c r="P29" s="24"/>
      <c r="Q29" s="23"/>
      <c r="R29" s="23"/>
      <c r="S29" s="24"/>
      <c r="T29" s="23"/>
      <c r="U29" s="23"/>
      <c r="V29" s="24"/>
      <c r="W29" s="23"/>
      <c r="X29" s="23"/>
      <c r="Y29" s="24"/>
      <c r="Z29" s="23"/>
      <c r="AA29" s="23"/>
      <c r="AB29" s="24"/>
      <c r="AC29" s="23"/>
      <c r="AD29" s="23"/>
      <c r="AE29" s="24"/>
      <c r="AF29" s="23"/>
      <c r="AG29" s="23"/>
      <c r="AH29" s="24"/>
      <c r="AI29" s="23"/>
      <c r="AJ29" s="23"/>
      <c r="AK29" s="24"/>
      <c r="AL29" s="23"/>
      <c r="AM29" s="23"/>
      <c r="AN29" s="24"/>
      <c r="AO29" s="23"/>
      <c r="AP29" s="23"/>
      <c r="AQ29" s="24"/>
      <c r="AR29" s="23"/>
      <c r="AS29" s="23"/>
      <c r="AT29" s="24"/>
      <c r="AU29" s="5"/>
      <c r="AV29" s="5"/>
      <c r="AW29" s="24"/>
      <c r="AX29" s="23"/>
      <c r="AY29" s="23"/>
      <c r="AZ29" s="25"/>
      <c r="BA29" s="23"/>
      <c r="BB29" s="23"/>
      <c r="BC29" s="25"/>
      <c r="BD29" s="23"/>
      <c r="BE29" s="23"/>
      <c r="BF29" s="25"/>
      <c r="BG29" s="23"/>
      <c r="BH29" s="23"/>
      <c r="BI29" s="25"/>
      <c r="BJ29" s="23"/>
      <c r="BK29" s="23"/>
      <c r="BL29" s="25"/>
      <c r="BM29" s="23"/>
      <c r="BN29" s="23"/>
      <c r="BO29" s="24"/>
      <c r="BP29" s="23"/>
      <c r="BQ29" s="23"/>
      <c r="BR29" s="24"/>
      <c r="BS29" s="23"/>
      <c r="BT29" s="23"/>
      <c r="BU29" s="24"/>
      <c r="BV29" s="23"/>
      <c r="BW29" s="23"/>
      <c r="BX29" s="24"/>
      <c r="BY29" s="23"/>
      <c r="BZ29" s="23"/>
      <c r="CA29" s="24"/>
      <c r="CB29" s="23"/>
      <c r="CC29" s="23"/>
      <c r="CD29" s="24"/>
      <c r="CE29" s="23"/>
      <c r="CF29" s="23"/>
      <c r="CG29" s="24"/>
      <c r="CH29" s="23"/>
      <c r="CI29" s="23"/>
      <c r="CJ29" s="24"/>
      <c r="CK29" s="23"/>
      <c r="CL29" s="23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3"/>
      <c r="DP29" s="23"/>
      <c r="DQ29" s="24"/>
      <c r="DR29" s="23"/>
      <c r="DS29" s="23"/>
      <c r="DT29" s="25"/>
      <c r="DU29" s="23"/>
      <c r="DV29" s="23"/>
      <c r="DW29" s="25"/>
      <c r="DX29" s="23"/>
      <c r="DY29" s="23"/>
      <c r="DZ29" s="25"/>
      <c r="EA29" s="23"/>
      <c r="EB29" s="23"/>
      <c r="EC29" s="25"/>
      <c r="ED29" s="23"/>
      <c r="EE29" s="23"/>
      <c r="EF29" s="25"/>
      <c r="EG29" s="23"/>
      <c r="EH29" s="23"/>
      <c r="EI29" s="24"/>
      <c r="EJ29" s="23"/>
      <c r="EK29" s="23"/>
      <c r="EL29" s="25"/>
      <c r="EM29" s="23"/>
      <c r="EN29" s="23"/>
      <c r="EO29" s="25"/>
      <c r="EP29" s="23"/>
      <c r="EQ29" s="23"/>
      <c r="ER29" s="25"/>
    </row>
    <row r="30" spans="1:148" s="2" customFormat="1" ht="18" customHeight="1">
      <c r="A30" s="31" t="s">
        <v>3</v>
      </c>
      <c r="B30" s="5">
        <f>SUM(B7:B27)</f>
        <v>216</v>
      </c>
      <c r="C30" s="5">
        <f>SUM(C7:C27)</f>
        <v>153</v>
      </c>
      <c r="D30" s="24">
        <f>C30/B30*100</f>
        <v>70.83333333333334</v>
      </c>
      <c r="E30" s="5">
        <f>SUM(E7:E27)</f>
        <v>165</v>
      </c>
      <c r="F30" s="5">
        <f>SUM(F7:F27)</f>
        <v>101</v>
      </c>
      <c r="G30" s="24">
        <f>F30/E30*100</f>
        <v>61.212121212121204</v>
      </c>
      <c r="H30" s="5">
        <f>SUM(H7:H28)</f>
        <v>45</v>
      </c>
      <c r="I30" s="5">
        <f>SUM(I7:I28)</f>
        <v>24</v>
      </c>
      <c r="J30" s="24">
        <f>I30/H30*100</f>
        <v>53.333333333333336</v>
      </c>
      <c r="K30" s="5">
        <f>SUM(K7:K27)</f>
        <v>13</v>
      </c>
      <c r="L30" s="5">
        <f>SUM(L7:L27)</f>
        <v>8</v>
      </c>
      <c r="M30" s="24">
        <f>L30/K30*100</f>
        <v>61.53846153846154</v>
      </c>
      <c r="N30" s="5">
        <f>SUM(N7:N27)</f>
        <v>1</v>
      </c>
      <c r="O30" s="5">
        <f>SUM(O7:O27)</f>
        <v>1</v>
      </c>
      <c r="P30" s="24">
        <f>O30/N30*100</f>
        <v>100</v>
      </c>
      <c r="Q30" s="5">
        <f>SUM(Q7:Q28)</f>
        <v>2</v>
      </c>
      <c r="R30" s="5">
        <f>SUM(R7:R28)</f>
        <v>2</v>
      </c>
      <c r="S30" s="24">
        <f>R30/Q30*100</f>
        <v>100</v>
      </c>
      <c r="T30" s="5">
        <f>SUM(T7:T27)</f>
        <v>17</v>
      </c>
      <c r="U30" s="5">
        <f>SUM(U7:U27)</f>
        <v>5</v>
      </c>
      <c r="V30" s="24">
        <f>U30/T30*100</f>
        <v>29.411764705882355</v>
      </c>
      <c r="W30" s="5">
        <f>SUM(W7:W27)</f>
        <v>5</v>
      </c>
      <c r="X30" s="5">
        <f>SUM(X7:X27)</f>
        <v>4</v>
      </c>
      <c r="Y30" s="24">
        <f>X30/W30*100</f>
        <v>80</v>
      </c>
      <c r="Z30" s="5">
        <f>SUM(Z7:Z27)</f>
        <v>1</v>
      </c>
      <c r="AA30" s="5">
        <f>SUM(AA7:AA27)</f>
        <v>1</v>
      </c>
      <c r="AB30" s="24">
        <f>AA30/Z30*100</f>
        <v>100</v>
      </c>
      <c r="AC30" s="5">
        <f>SUM(AC7:AC27)</f>
        <v>6</v>
      </c>
      <c r="AD30" s="5">
        <f>SUM(AD7:AD27)</f>
        <v>3</v>
      </c>
      <c r="AE30" s="24">
        <f>AD30/AC30*100</f>
        <v>50</v>
      </c>
      <c r="AF30" s="5">
        <f>SUM(AF7:AF27)</f>
        <v>17</v>
      </c>
      <c r="AG30" s="5">
        <f>SUM(AG7:AG27)</f>
        <v>14</v>
      </c>
      <c r="AH30" s="24">
        <f>AG30/AF30*100</f>
        <v>82.35294117647058</v>
      </c>
      <c r="AI30" s="5">
        <f>SUM(AI7:AI27)</f>
        <v>15</v>
      </c>
      <c r="AJ30" s="5">
        <f>SUM(AJ7:AJ27)</f>
        <v>10</v>
      </c>
      <c r="AK30" s="24">
        <f>AJ30/AI30*100</f>
        <v>66.66666666666666</v>
      </c>
      <c r="AL30" s="5">
        <f>SUM(AL7:AL27)</f>
        <v>40</v>
      </c>
      <c r="AM30" s="5">
        <f>SUM(AM7:AM27)</f>
        <v>28</v>
      </c>
      <c r="AN30" s="24">
        <f>AM30/AL30*100</f>
        <v>70</v>
      </c>
      <c r="AO30" s="5">
        <f>SUM(AO7:AO27)</f>
        <v>26</v>
      </c>
      <c r="AP30" s="5">
        <f>SUM(AP7:AP27)</f>
        <v>17</v>
      </c>
      <c r="AQ30" s="24">
        <f>AP30/AO30*100</f>
        <v>65.38461538461539</v>
      </c>
      <c r="AR30" s="5">
        <f>SUM(AR7:AR27)</f>
        <v>34</v>
      </c>
      <c r="AS30" s="5">
        <f>SUM(AS7:AS27)</f>
        <v>25</v>
      </c>
      <c r="AT30" s="24">
        <f>AS30/AR30*100</f>
        <v>73.52941176470588</v>
      </c>
      <c r="AU30" s="5">
        <f>SUM(AU7:AU27)</f>
        <v>39</v>
      </c>
      <c r="AV30" s="5">
        <f>SUM(AV7:AV27)</f>
        <v>23</v>
      </c>
      <c r="AW30" s="24">
        <f>AV30/AU30*100</f>
        <v>58.97435897435898</v>
      </c>
      <c r="AX30" s="5">
        <f>SUM(AX7:AX27)</f>
        <v>8</v>
      </c>
      <c r="AY30" s="5">
        <f>SUM(AY7:AY27)</f>
        <v>6</v>
      </c>
      <c r="AZ30" s="24">
        <f>AY30/AX30*100</f>
        <v>75</v>
      </c>
      <c r="BA30" s="5">
        <f>SUM(BA7:BA27)</f>
        <v>2</v>
      </c>
      <c r="BB30" s="5">
        <f>SUM(BB7:BB27)</f>
        <v>1</v>
      </c>
      <c r="BC30" s="24">
        <f>BB30/BA30*100</f>
        <v>50</v>
      </c>
      <c r="BD30" s="5">
        <f>SUM(BD7:BD27)</f>
        <v>2</v>
      </c>
      <c r="BE30" s="5">
        <f>SUM(BE7:BE27)</f>
        <v>2</v>
      </c>
      <c r="BF30" s="24">
        <f>BE30/BD30*100</f>
        <v>100</v>
      </c>
      <c r="BG30" s="5">
        <f>SUM(BG7:BG27)</f>
        <v>2</v>
      </c>
      <c r="BH30" s="5">
        <f>SUM(BH7:BH27)</f>
        <v>1</v>
      </c>
      <c r="BI30" s="24">
        <f>BH30/BG30*100</f>
        <v>50</v>
      </c>
      <c r="BJ30" s="5">
        <f>SUM(BJ7:BJ27)</f>
        <v>1</v>
      </c>
      <c r="BK30" s="5">
        <f>SUM(BK7:BK27)</f>
        <v>1</v>
      </c>
      <c r="BL30" s="24">
        <f>BK30/BJ30*100</f>
        <v>100</v>
      </c>
      <c r="BM30" s="5">
        <f>SUM(BM7:BM27)</f>
        <v>31</v>
      </c>
      <c r="BN30" s="5">
        <f>SUM(BN7:BN27)</f>
        <v>17</v>
      </c>
      <c r="BO30" s="24">
        <f>BN30/BM30*100</f>
        <v>54.83870967741935</v>
      </c>
      <c r="BP30" s="5">
        <f>SUM(BP7:BP27)</f>
        <v>1</v>
      </c>
      <c r="BQ30" s="5">
        <f>SUM(BQ7:BQ27)</f>
        <v>0</v>
      </c>
      <c r="BR30" s="24">
        <f>BQ30/BP30*100</f>
        <v>0</v>
      </c>
      <c r="BS30" s="5">
        <f>SUM(BS7:BS27)</f>
        <v>13</v>
      </c>
      <c r="BT30" s="5">
        <f>SUM(BT7:BT27)</f>
        <v>7</v>
      </c>
      <c r="BU30" s="24">
        <f>BT30/BS30*100</f>
        <v>53.84615384615385</v>
      </c>
      <c r="BV30" s="5">
        <f>SUM(BV7:BV27)</f>
        <v>1</v>
      </c>
      <c r="BW30" s="5">
        <f>SUM(BW7:BW27)</f>
        <v>1</v>
      </c>
      <c r="BX30" s="24">
        <f>BW30/BV30*100</f>
        <v>100</v>
      </c>
      <c r="BY30" s="5">
        <f>SUM(BY7:BY27)</f>
        <v>9</v>
      </c>
      <c r="BZ30" s="5">
        <f>SUM(BZ7:BZ27)</f>
        <v>5</v>
      </c>
      <c r="CA30" s="24">
        <f>BZ30/BY30*100</f>
        <v>55.55555555555556</v>
      </c>
      <c r="CB30" s="5">
        <f>SUM(CB7:CB27)</f>
        <v>2</v>
      </c>
      <c r="CC30" s="5">
        <f>SUM(CC7:CC27)</f>
        <v>1</v>
      </c>
      <c r="CD30" s="24">
        <f>CC30/CB30*100</f>
        <v>50</v>
      </c>
      <c r="CE30" s="5">
        <f>SUM(CE7:CE27)</f>
        <v>0</v>
      </c>
      <c r="CF30" s="5">
        <f>SUM(CF7:CF27)</f>
        <v>0</v>
      </c>
      <c r="CG30" s="24" t="e">
        <f>CF30/CE30*100</f>
        <v>#DIV/0!</v>
      </c>
      <c r="CH30" s="5">
        <f>SUM(CH7:CH27)</f>
        <v>2</v>
      </c>
      <c r="CI30" s="5">
        <f>SUM(CI7:CI27)</f>
        <v>2</v>
      </c>
      <c r="CJ30" s="24">
        <f>CI30/CH30*100</f>
        <v>100</v>
      </c>
      <c r="CK30" s="5">
        <f>SUM(CK7:CK27)</f>
        <v>16</v>
      </c>
      <c r="CL30" s="5">
        <f>SUM(CL7:CL27)</f>
        <v>11</v>
      </c>
      <c r="CM30" s="24">
        <f>CL30/CK30*100</f>
        <v>68.75</v>
      </c>
      <c r="CN30" s="5">
        <f>SUM(CN7:CN27)</f>
        <v>6</v>
      </c>
      <c r="CO30" s="5">
        <f>SUM(CO7:CO27)</f>
        <v>6</v>
      </c>
      <c r="CP30" s="24">
        <f>CO30/CN30*100</f>
        <v>100</v>
      </c>
      <c r="CQ30" s="5">
        <f>SUM(CQ7:CQ27)</f>
        <v>2</v>
      </c>
      <c r="CR30" s="5">
        <f>SUM(CR7:CR27)</f>
        <v>1</v>
      </c>
      <c r="CS30" s="24">
        <f>CR30/CQ30*100</f>
        <v>50</v>
      </c>
      <c r="CT30" s="5">
        <f>SUM(CT7:CT27)</f>
        <v>1</v>
      </c>
      <c r="CU30" s="5">
        <f>SUM(CU7:CU27)</f>
        <v>0</v>
      </c>
      <c r="CV30" s="24">
        <f>CU30/CT30*100</f>
        <v>0</v>
      </c>
      <c r="CW30" s="5">
        <f>SUM(CW7:CW27)</f>
        <v>7</v>
      </c>
      <c r="CX30" s="5">
        <f>SUM(CX7:CX27)</f>
        <v>4</v>
      </c>
      <c r="CY30" s="24">
        <f>CX30/CW30*100</f>
        <v>57.14285714285714</v>
      </c>
      <c r="CZ30" s="5">
        <f>SUM(CZ7:CZ27)</f>
        <v>22</v>
      </c>
      <c r="DA30" s="5">
        <f>SUM(DA7:DA27)</f>
        <v>15</v>
      </c>
      <c r="DB30" s="24">
        <f t="shared" si="13"/>
        <v>68.18181818181817</v>
      </c>
      <c r="DC30" s="5">
        <f>SUM(DC7:DC27)</f>
        <v>29</v>
      </c>
      <c r="DD30" s="5">
        <f>SUM(DD7:DD27)</f>
        <v>16</v>
      </c>
      <c r="DE30" s="24">
        <f>DD30/DC30*100</f>
        <v>55.172413793103445</v>
      </c>
      <c r="DF30" s="5">
        <f>SUM(DF7:DF27)</f>
        <v>21</v>
      </c>
      <c r="DG30" s="5">
        <f>SUM(DG7:DG27)</f>
        <v>11</v>
      </c>
      <c r="DH30" s="24">
        <f>DG30/DF30*100</f>
        <v>52.38095238095239</v>
      </c>
      <c r="DI30" s="5">
        <f>SUM(DI7:DI27)</f>
        <v>7</v>
      </c>
      <c r="DJ30" s="5">
        <f>SUM(DJ7:DJ27)</f>
        <v>4</v>
      </c>
      <c r="DK30" s="24">
        <f>DJ30/DI30*100</f>
        <v>57.14285714285714</v>
      </c>
      <c r="DL30" s="5">
        <f>SUM(DL7:DL27)</f>
        <v>0</v>
      </c>
      <c r="DM30" s="5">
        <f>SUM(DM7:DM27)</f>
        <v>0</v>
      </c>
      <c r="DN30" s="24" t="e">
        <f>DM30/DL30*100</f>
        <v>#DIV/0!</v>
      </c>
      <c r="DO30" s="5">
        <f>SUM(DO7:DO27)</f>
        <v>10</v>
      </c>
      <c r="DP30" s="5">
        <f>SUM(DP7:DP27)</f>
        <v>6</v>
      </c>
      <c r="DQ30" s="24">
        <f>DP30/DO30*100</f>
        <v>60</v>
      </c>
      <c r="DR30" s="5">
        <f>SUM(DR7:DR22)</f>
        <v>0</v>
      </c>
      <c r="DS30" s="5">
        <f>SUM(DS7:DS22)</f>
        <v>0</v>
      </c>
      <c r="DT30" s="24" t="e">
        <f>DS30/DR30*100</f>
        <v>#DIV/0!</v>
      </c>
      <c r="DU30" s="5">
        <f>SUM(DU7:DU22)</f>
        <v>0</v>
      </c>
      <c r="DV30" s="5">
        <f>SUM(DV7:DV22)</f>
        <v>0</v>
      </c>
      <c r="DW30" s="24" t="e">
        <f>DV30/DU30*100</f>
        <v>#DIV/0!</v>
      </c>
      <c r="DX30" s="5">
        <f>SUM(DX7:DX22)</f>
        <v>0</v>
      </c>
      <c r="DY30" s="5">
        <f>SUM(DY7:DY22)</f>
        <v>0</v>
      </c>
      <c r="DZ30" s="24" t="e">
        <f>DY30/DX30*100</f>
        <v>#DIV/0!</v>
      </c>
      <c r="EA30" s="5">
        <f>SUM(EA7:EA22)</f>
        <v>0</v>
      </c>
      <c r="EB30" s="5">
        <f>SUM(EB7:EB22)</f>
        <v>0</v>
      </c>
      <c r="EC30" s="24" t="e">
        <f>EB30/EA30*100</f>
        <v>#DIV/0!</v>
      </c>
      <c r="ED30" s="5">
        <f>SUM(ED7:ED22)</f>
        <v>0</v>
      </c>
      <c r="EE30" s="5">
        <f>SUM(EE7:EE22)</f>
        <v>0</v>
      </c>
      <c r="EF30" s="24" t="e">
        <f>EE30/ED30*100</f>
        <v>#DIV/0!</v>
      </c>
      <c r="EG30" s="5">
        <f>SUM(EG7:EG27)</f>
        <v>2</v>
      </c>
      <c r="EH30" s="5">
        <f>SUM(EH7:EH27)</f>
        <v>2</v>
      </c>
      <c r="EI30" s="24">
        <f>EH30/EG30*100</f>
        <v>100</v>
      </c>
      <c r="EJ30" s="5">
        <f>SUM(EJ7:EJ28)</f>
        <v>109</v>
      </c>
      <c r="EK30" s="5">
        <f>SUM(EK7:EK28)</f>
        <v>84</v>
      </c>
      <c r="EL30" s="24">
        <f>EK30/EJ30*100</f>
        <v>77.06422018348624</v>
      </c>
      <c r="EM30" s="5">
        <f>SUM(EM7:EM28)</f>
        <v>89</v>
      </c>
      <c r="EN30" s="5">
        <f>SUM(EN7:EN28)</f>
        <v>77</v>
      </c>
      <c r="EO30" s="24">
        <f>EN30/EM30*100</f>
        <v>86.51685393258427</v>
      </c>
      <c r="EP30" s="5">
        <f>SUM(EP7:EP28)</f>
        <v>101</v>
      </c>
      <c r="EQ30" s="5">
        <f>SUM(EQ7:EQ28)</f>
        <v>81</v>
      </c>
      <c r="ER30" s="24">
        <f>EQ30/EP30*100</f>
        <v>80.19801980198021</v>
      </c>
    </row>
    <row r="31" spans="2:141" ht="15.75">
      <c r="B31" s="53" t="s">
        <v>30</v>
      </c>
      <c r="C31" s="53"/>
      <c r="D31" s="53"/>
      <c r="E31" s="53"/>
      <c r="F31" s="53"/>
      <c r="G31" s="53"/>
      <c r="H31" s="53"/>
      <c r="I31" s="36">
        <v>23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W31" s="2"/>
      <c r="EC31" s="2"/>
      <c r="EF31" s="2"/>
      <c r="EJ31" s="7"/>
      <c r="EK31" s="6"/>
    </row>
    <row r="32" spans="1:136" s="21" customFormat="1" ht="24.75" customHeight="1">
      <c r="A32" s="19"/>
      <c r="B32" s="22" t="s">
        <v>49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W32" s="20"/>
      <c r="EC32" s="20"/>
      <c r="EF32" s="20"/>
    </row>
    <row r="33" spans="1:138" ht="18" customHeight="1">
      <c r="A33" s="51" t="s">
        <v>24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2"/>
      <c r="DU33" s="52"/>
      <c r="DV33" s="52"/>
      <c r="DW33" s="3"/>
      <c r="DX33" s="1"/>
      <c r="DY33" s="1"/>
      <c r="EC33" s="3"/>
      <c r="ED33" s="1"/>
      <c r="EE33" s="1"/>
      <c r="EF33" s="3"/>
      <c r="EG33" s="1"/>
      <c r="EH33" s="1"/>
    </row>
    <row r="34" spans="1:123" ht="39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ht="12.75">
      <c r="AY35" s="4" t="s">
        <v>24</v>
      </c>
    </row>
  </sheetData>
  <mergeCells count="61">
    <mergeCell ref="BS5:BU5"/>
    <mergeCell ref="BV5:BX5"/>
    <mergeCell ref="BM5:BO5"/>
    <mergeCell ref="CH5:CJ5"/>
    <mergeCell ref="EA4:EC5"/>
    <mergeCell ref="DF4:DH5"/>
    <mergeCell ref="DI4:DK5"/>
    <mergeCell ref="DL4:DN5"/>
    <mergeCell ref="ES4:ES6"/>
    <mergeCell ref="EJ4:EL5"/>
    <mergeCell ref="EM4:EO5"/>
    <mergeCell ref="EP4:ER5"/>
    <mergeCell ref="AI4:AK5"/>
    <mergeCell ref="AO4:AQ5"/>
    <mergeCell ref="AL4:AN5"/>
    <mergeCell ref="AR4:AT5"/>
    <mergeCell ref="A34:DS34"/>
    <mergeCell ref="A4:A6"/>
    <mergeCell ref="B4:D5"/>
    <mergeCell ref="E4:G5"/>
    <mergeCell ref="DR4:DT5"/>
    <mergeCell ref="CK4:CM5"/>
    <mergeCell ref="DO4:DQ5"/>
    <mergeCell ref="DC4:DE5"/>
    <mergeCell ref="W4:Y5"/>
    <mergeCell ref="Z4:AB5"/>
    <mergeCell ref="A33:DS33"/>
    <mergeCell ref="DU4:DW5"/>
    <mergeCell ref="DX4:DZ5"/>
    <mergeCell ref="DT33:DV33"/>
    <mergeCell ref="AU4:AW5"/>
    <mergeCell ref="B31:H31"/>
    <mergeCell ref="AX5:AZ5"/>
    <mergeCell ref="CZ4:DB5"/>
    <mergeCell ref="AC4:AE5"/>
    <mergeCell ref="H4:J5"/>
    <mergeCell ref="A1:V1"/>
    <mergeCell ref="K4:M5"/>
    <mergeCell ref="N4:P5"/>
    <mergeCell ref="Q4:S5"/>
    <mergeCell ref="T4:V5"/>
    <mergeCell ref="A2:EB2"/>
    <mergeCell ref="AU1:EH1"/>
    <mergeCell ref="EG4:EI5"/>
    <mergeCell ref="ED4:EF5"/>
    <mergeCell ref="AF4:AH5"/>
    <mergeCell ref="AX4:BL4"/>
    <mergeCell ref="BY5:CA5"/>
    <mergeCell ref="CB5:CD5"/>
    <mergeCell ref="CE5:CG5"/>
    <mergeCell ref="BA5:BC5"/>
    <mergeCell ref="BG5:BI5"/>
    <mergeCell ref="BJ5:BL5"/>
    <mergeCell ref="BD5:BF5"/>
    <mergeCell ref="BM4:CJ4"/>
    <mergeCell ref="BP5:BR5"/>
    <mergeCell ref="CN5:CP5"/>
    <mergeCell ref="CN4:CY4"/>
    <mergeCell ref="CQ5:CS5"/>
    <mergeCell ref="CT5:CV5"/>
    <mergeCell ref="CW5:CY5"/>
  </mergeCells>
  <printOptions horizontalCentered="1"/>
  <pageMargins left="0.29" right="0.3" top="0.6299212598425197" bottom="0.5511811023622047" header="0.5118110236220472" footer="0.5118110236220472"/>
  <pageSetup horizontalDpi="600" verticalDpi="600" orientation="landscape" paperSize="9" scale="60" r:id="rId1"/>
  <colBreaks count="6" manualBreakCount="6">
    <brk id="22" max="29" man="1"/>
    <brk id="37" max="31" man="1"/>
    <brk id="64" max="29" man="1"/>
    <brk id="88" max="29" man="1"/>
    <brk id="106" max="29" man="1"/>
    <brk id="148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70" zoomScaleSheetLayoutView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2.75"/>
  <cols>
    <col min="1" max="1" width="21.875" style="0" customWidth="1"/>
    <col min="2" max="2" width="21.375" style="0" customWidth="1"/>
    <col min="3" max="3" width="20.75390625" style="0" customWidth="1"/>
    <col min="4" max="4" width="17.25390625" style="0" customWidth="1"/>
    <col min="5" max="5" width="12.875" style="0" customWidth="1"/>
    <col min="6" max="6" width="21.375" style="0" customWidth="1"/>
    <col min="7" max="7" width="20.875" style="0" customWidth="1"/>
    <col min="8" max="8" width="17.25390625" style="0" customWidth="1"/>
    <col min="9" max="9" width="12.875" style="0" customWidth="1"/>
  </cols>
  <sheetData>
    <row r="1" spans="1:9" ht="24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12"/>
      <c r="B2" s="12"/>
      <c r="C2" s="12"/>
      <c r="D2" s="12"/>
      <c r="E2" s="12"/>
      <c r="F2" s="26"/>
      <c r="G2" s="26"/>
      <c r="H2" s="27"/>
      <c r="I2" s="28">
        <v>41010</v>
      </c>
    </row>
    <row r="3" spans="1:9" ht="15.75">
      <c r="A3" s="60" t="s">
        <v>29</v>
      </c>
      <c r="B3" s="63" t="s">
        <v>27</v>
      </c>
      <c r="C3" s="64"/>
      <c r="D3" s="64"/>
      <c r="E3" s="65"/>
      <c r="F3" s="66" t="s">
        <v>96</v>
      </c>
      <c r="G3" s="66"/>
      <c r="H3" s="66"/>
      <c r="I3" s="66"/>
    </row>
    <row r="4" spans="1:9" ht="47.25">
      <c r="A4" s="61"/>
      <c r="B4" s="11" t="s">
        <v>95</v>
      </c>
      <c r="C4" s="11" t="s">
        <v>26</v>
      </c>
      <c r="D4" s="11" t="s">
        <v>25</v>
      </c>
      <c r="E4" s="11" t="s">
        <v>84</v>
      </c>
      <c r="F4" s="11" t="s">
        <v>95</v>
      </c>
      <c r="G4" s="11" t="s">
        <v>26</v>
      </c>
      <c r="H4" s="11" t="s">
        <v>25</v>
      </c>
      <c r="I4" s="11" t="s">
        <v>84</v>
      </c>
    </row>
    <row r="5" spans="1:9" ht="18" customHeight="1">
      <c r="A5" s="41" t="s">
        <v>33</v>
      </c>
      <c r="B5" s="16">
        <v>15</v>
      </c>
      <c r="C5" s="16">
        <v>0</v>
      </c>
      <c r="D5" s="16">
        <v>4</v>
      </c>
      <c r="E5" s="29">
        <f>D5/B5*100</f>
        <v>26.666666666666668</v>
      </c>
      <c r="F5" s="16">
        <v>6</v>
      </c>
      <c r="G5" s="16">
        <v>0</v>
      </c>
      <c r="H5" s="16">
        <v>1.5</v>
      </c>
      <c r="I5" s="16">
        <f>H5/F5*100</f>
        <v>25</v>
      </c>
    </row>
    <row r="6" spans="1:9" ht="18" customHeight="1">
      <c r="A6" s="41" t="s">
        <v>34</v>
      </c>
      <c r="B6" s="16">
        <v>0</v>
      </c>
      <c r="C6" s="16">
        <v>0</v>
      </c>
      <c r="D6" s="16">
        <v>0</v>
      </c>
      <c r="E6" s="29">
        <v>0</v>
      </c>
      <c r="F6" s="16">
        <v>0</v>
      </c>
      <c r="G6" s="16">
        <v>0</v>
      </c>
      <c r="H6" s="16">
        <v>0</v>
      </c>
      <c r="I6" s="16">
        <v>0</v>
      </c>
    </row>
    <row r="7" spans="1:9" s="14" customFormat="1" ht="18" customHeight="1">
      <c r="A7" s="41" t="s">
        <v>35</v>
      </c>
      <c r="B7" s="16">
        <v>12</v>
      </c>
      <c r="C7" s="16">
        <v>0</v>
      </c>
      <c r="D7" s="16">
        <v>0</v>
      </c>
      <c r="E7" s="29">
        <f aca="true" t="shared" si="0" ref="E7:E27">D7/B7*100</f>
        <v>0</v>
      </c>
      <c r="F7" s="16">
        <v>2</v>
      </c>
      <c r="G7" s="16">
        <v>0</v>
      </c>
      <c r="H7" s="16">
        <v>0</v>
      </c>
      <c r="I7" s="16">
        <f aca="true" t="shared" si="1" ref="I7:I24">H7/F7*100</f>
        <v>0</v>
      </c>
    </row>
    <row r="8" spans="1:9" ht="18" customHeight="1">
      <c r="A8" s="41" t="s">
        <v>36</v>
      </c>
      <c r="B8" s="16">
        <v>25</v>
      </c>
      <c r="C8" s="16">
        <v>3.2</v>
      </c>
      <c r="D8" s="16">
        <v>0.9</v>
      </c>
      <c r="E8" s="29">
        <f t="shared" si="0"/>
        <v>3.6000000000000005</v>
      </c>
      <c r="F8" s="16">
        <v>8</v>
      </c>
      <c r="G8" s="16">
        <v>3.5</v>
      </c>
      <c r="H8" s="16">
        <v>2</v>
      </c>
      <c r="I8" s="16">
        <f t="shared" si="1"/>
        <v>25</v>
      </c>
    </row>
    <row r="9" spans="1:9" s="14" customFormat="1" ht="18" customHeight="1">
      <c r="A9" s="41" t="s">
        <v>37</v>
      </c>
      <c r="B9" s="16">
        <v>30</v>
      </c>
      <c r="C9" s="16">
        <v>27</v>
      </c>
      <c r="D9" s="16">
        <v>23</v>
      </c>
      <c r="E9" s="29">
        <f t="shared" si="0"/>
        <v>76.66666666666667</v>
      </c>
      <c r="F9" s="16">
        <v>5</v>
      </c>
      <c r="G9" s="16">
        <v>1</v>
      </c>
      <c r="H9" s="16">
        <v>1</v>
      </c>
      <c r="I9" s="16">
        <f t="shared" si="1"/>
        <v>20</v>
      </c>
    </row>
    <row r="10" spans="1:9" ht="18" customHeight="1">
      <c r="A10" s="41" t="s">
        <v>38</v>
      </c>
      <c r="B10" s="16">
        <v>5</v>
      </c>
      <c r="C10" s="16">
        <v>0</v>
      </c>
      <c r="D10" s="16">
        <v>0</v>
      </c>
      <c r="E10" s="29">
        <f t="shared" si="0"/>
        <v>0</v>
      </c>
      <c r="F10" s="16">
        <v>2</v>
      </c>
      <c r="G10" s="16">
        <v>0</v>
      </c>
      <c r="H10" s="16">
        <v>0</v>
      </c>
      <c r="I10" s="16">
        <f t="shared" si="1"/>
        <v>0</v>
      </c>
    </row>
    <row r="11" spans="1:9" s="14" customFormat="1" ht="18" customHeight="1">
      <c r="A11" s="41" t="s">
        <v>86</v>
      </c>
      <c r="B11" s="16">
        <v>30</v>
      </c>
      <c r="C11" s="16">
        <v>30</v>
      </c>
      <c r="D11" s="16">
        <v>30</v>
      </c>
      <c r="E11" s="29">
        <f t="shared" si="0"/>
        <v>100</v>
      </c>
      <c r="F11" s="16">
        <v>7</v>
      </c>
      <c r="G11" s="16">
        <v>50</v>
      </c>
      <c r="H11" s="16">
        <v>46.4</v>
      </c>
      <c r="I11" s="16">
        <f t="shared" si="1"/>
        <v>662.8571428571428</v>
      </c>
    </row>
    <row r="12" spans="1:9" ht="18" customHeight="1">
      <c r="A12" s="41" t="s">
        <v>78</v>
      </c>
      <c r="B12" s="16">
        <v>28</v>
      </c>
      <c r="C12" s="16">
        <v>43</v>
      </c>
      <c r="D12" s="16">
        <v>41</v>
      </c>
      <c r="E12" s="29">
        <f t="shared" si="0"/>
        <v>146.42857142857142</v>
      </c>
      <c r="F12" s="16">
        <v>15</v>
      </c>
      <c r="G12" s="16">
        <v>0</v>
      </c>
      <c r="H12" s="16">
        <v>16</v>
      </c>
      <c r="I12" s="16">
        <f t="shared" si="1"/>
        <v>106.66666666666667</v>
      </c>
    </row>
    <row r="13" spans="1:9" ht="18" customHeight="1">
      <c r="A13" s="41" t="s">
        <v>39</v>
      </c>
      <c r="B13" s="16">
        <v>25</v>
      </c>
      <c r="C13" s="16">
        <v>2</v>
      </c>
      <c r="D13" s="16">
        <v>2</v>
      </c>
      <c r="E13" s="29">
        <f t="shared" si="0"/>
        <v>8</v>
      </c>
      <c r="F13" s="16">
        <v>8</v>
      </c>
      <c r="G13" s="16">
        <v>3</v>
      </c>
      <c r="H13" s="16">
        <v>3</v>
      </c>
      <c r="I13" s="16">
        <f t="shared" si="1"/>
        <v>37.5</v>
      </c>
    </row>
    <row r="14" spans="1:9" s="14" customFormat="1" ht="18" customHeight="1">
      <c r="A14" s="41" t="s">
        <v>40</v>
      </c>
      <c r="B14" s="16">
        <v>30</v>
      </c>
      <c r="C14" s="16">
        <v>0</v>
      </c>
      <c r="D14" s="16">
        <v>0</v>
      </c>
      <c r="E14" s="29">
        <f t="shared" si="0"/>
        <v>0</v>
      </c>
      <c r="F14" s="16">
        <v>13</v>
      </c>
      <c r="G14" s="16">
        <v>0</v>
      </c>
      <c r="H14" s="16">
        <v>0</v>
      </c>
      <c r="I14" s="16">
        <f t="shared" si="1"/>
        <v>0</v>
      </c>
    </row>
    <row r="15" spans="1:9" ht="18" customHeight="1">
      <c r="A15" s="41" t="s">
        <v>41</v>
      </c>
      <c r="B15" s="16">
        <v>50</v>
      </c>
      <c r="C15" s="16">
        <v>26.1</v>
      </c>
      <c r="D15" s="16">
        <v>19.4</v>
      </c>
      <c r="E15" s="29">
        <f t="shared" si="0"/>
        <v>38.8</v>
      </c>
      <c r="F15" s="16">
        <v>19</v>
      </c>
      <c r="G15" s="16">
        <v>6.5</v>
      </c>
      <c r="H15" s="16">
        <v>0</v>
      </c>
      <c r="I15" s="16">
        <f t="shared" si="1"/>
        <v>0</v>
      </c>
    </row>
    <row r="16" spans="1:9" s="14" customFormat="1" ht="18" customHeight="1">
      <c r="A16" s="41" t="s">
        <v>42</v>
      </c>
      <c r="B16" s="16">
        <v>40</v>
      </c>
      <c r="C16" s="16">
        <v>84.5</v>
      </c>
      <c r="D16" s="16">
        <v>81.2</v>
      </c>
      <c r="E16" s="29">
        <f t="shared" si="0"/>
        <v>203.00000000000003</v>
      </c>
      <c r="F16" s="16">
        <v>0</v>
      </c>
      <c r="G16" s="16">
        <v>0</v>
      </c>
      <c r="H16" s="16">
        <v>0</v>
      </c>
      <c r="I16" s="16">
        <v>0</v>
      </c>
    </row>
    <row r="17" spans="1:9" s="14" customFormat="1" ht="18" customHeight="1">
      <c r="A17" s="41" t="s">
        <v>85</v>
      </c>
      <c r="B17" s="16">
        <v>83</v>
      </c>
      <c r="C17" s="16">
        <v>11.8</v>
      </c>
      <c r="D17" s="16">
        <v>3.5</v>
      </c>
      <c r="E17" s="29">
        <f t="shared" si="0"/>
        <v>4.216867469879518</v>
      </c>
      <c r="F17" s="16">
        <v>45</v>
      </c>
      <c r="G17" s="16">
        <v>11.6</v>
      </c>
      <c r="H17" s="16">
        <v>0.5</v>
      </c>
      <c r="I17" s="16">
        <f t="shared" si="1"/>
        <v>1.1111111111111112</v>
      </c>
    </row>
    <row r="18" spans="1:9" s="14" customFormat="1" ht="18" customHeight="1">
      <c r="A18" s="41" t="s">
        <v>43</v>
      </c>
      <c r="B18" s="16">
        <v>18</v>
      </c>
      <c r="C18" s="16">
        <v>2</v>
      </c>
      <c r="D18" s="16">
        <v>1</v>
      </c>
      <c r="E18" s="29">
        <f t="shared" si="0"/>
        <v>5.555555555555555</v>
      </c>
      <c r="F18" s="16">
        <v>1</v>
      </c>
      <c r="G18" s="16">
        <v>0</v>
      </c>
      <c r="H18" s="16">
        <v>1.5</v>
      </c>
      <c r="I18" s="16">
        <f t="shared" si="1"/>
        <v>150</v>
      </c>
    </row>
    <row r="19" spans="1:9" s="14" customFormat="1" ht="18" customHeight="1">
      <c r="A19" s="41" t="s">
        <v>44</v>
      </c>
      <c r="B19" s="16">
        <v>15</v>
      </c>
      <c r="C19" s="16">
        <v>14</v>
      </c>
      <c r="D19" s="16">
        <v>22</v>
      </c>
      <c r="E19" s="29">
        <f t="shared" si="0"/>
        <v>146.66666666666666</v>
      </c>
      <c r="F19" s="16">
        <v>4</v>
      </c>
      <c r="G19" s="16">
        <v>0</v>
      </c>
      <c r="H19" s="16">
        <v>0</v>
      </c>
      <c r="I19" s="16">
        <f t="shared" si="1"/>
        <v>0</v>
      </c>
    </row>
    <row r="20" spans="1:9" s="14" customFormat="1" ht="18" customHeight="1">
      <c r="A20" s="42" t="s">
        <v>79</v>
      </c>
      <c r="B20" s="16">
        <v>5</v>
      </c>
      <c r="C20" s="16">
        <v>4</v>
      </c>
      <c r="D20" s="16">
        <v>4</v>
      </c>
      <c r="E20" s="29">
        <f t="shared" si="0"/>
        <v>80</v>
      </c>
      <c r="F20" s="16">
        <v>0</v>
      </c>
      <c r="G20" s="16">
        <v>0</v>
      </c>
      <c r="H20" s="16">
        <v>0</v>
      </c>
      <c r="I20" s="16">
        <v>0</v>
      </c>
    </row>
    <row r="21" spans="1:9" ht="18" customHeight="1">
      <c r="A21" s="43" t="s">
        <v>91</v>
      </c>
      <c r="B21" s="16">
        <v>4</v>
      </c>
      <c r="C21" s="16">
        <v>0</v>
      </c>
      <c r="D21" s="16">
        <v>0</v>
      </c>
      <c r="E21" s="29">
        <f t="shared" si="0"/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8" customHeight="1">
      <c r="A22" s="43" t="s">
        <v>81</v>
      </c>
      <c r="B22" s="16">
        <v>3</v>
      </c>
      <c r="C22" s="16">
        <v>0</v>
      </c>
      <c r="D22" s="16">
        <v>0</v>
      </c>
      <c r="E22" s="29">
        <f t="shared" si="0"/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8" customHeight="1">
      <c r="A23" s="43" t="s">
        <v>92</v>
      </c>
      <c r="B23" s="16">
        <v>4</v>
      </c>
      <c r="C23" s="16">
        <v>0</v>
      </c>
      <c r="D23" s="16">
        <v>0</v>
      </c>
      <c r="E23" s="29">
        <f t="shared" si="0"/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8" customHeight="1">
      <c r="A24" s="43" t="s">
        <v>80</v>
      </c>
      <c r="B24" s="16">
        <v>20</v>
      </c>
      <c r="C24" s="16">
        <v>15</v>
      </c>
      <c r="D24" s="16">
        <v>10</v>
      </c>
      <c r="E24" s="29">
        <f t="shared" si="0"/>
        <v>50</v>
      </c>
      <c r="F24" s="16">
        <v>15</v>
      </c>
      <c r="G24" s="16">
        <v>3</v>
      </c>
      <c r="H24" s="16">
        <v>3</v>
      </c>
      <c r="I24" s="16">
        <f t="shared" si="1"/>
        <v>20</v>
      </c>
    </row>
    <row r="25" spans="1:9" ht="18" customHeight="1">
      <c r="A25" s="43" t="s">
        <v>45</v>
      </c>
      <c r="B25" s="16">
        <v>5</v>
      </c>
      <c r="C25" s="16">
        <v>2</v>
      </c>
      <c r="D25" s="16">
        <v>2</v>
      </c>
      <c r="E25" s="29">
        <f t="shared" si="0"/>
        <v>40</v>
      </c>
      <c r="F25" s="16">
        <v>0</v>
      </c>
      <c r="G25" s="16">
        <v>0</v>
      </c>
      <c r="H25" s="16">
        <v>0</v>
      </c>
      <c r="I25" s="16">
        <v>0</v>
      </c>
    </row>
    <row r="26" spans="1:9" ht="18" customHeight="1">
      <c r="A26" s="43" t="s">
        <v>93</v>
      </c>
      <c r="B26" s="16">
        <v>5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ht="18" customHeight="1">
      <c r="A27" s="43" t="s">
        <v>94</v>
      </c>
      <c r="B27" s="16">
        <v>2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s="14" customFormat="1" ht="15.75">
      <c r="A28" s="15" t="s">
        <v>28</v>
      </c>
      <c r="B28" s="17">
        <f>SUM(B5:B27)</f>
        <v>454</v>
      </c>
      <c r="C28" s="17">
        <f>SUM(C5:C27)</f>
        <v>264.6</v>
      </c>
      <c r="D28" s="17">
        <f>SUM(D5:D27)</f>
        <v>244</v>
      </c>
      <c r="E28" s="17">
        <f>D28/B28*100</f>
        <v>53.74449339207048</v>
      </c>
      <c r="F28" s="17">
        <f>SUM(F5:F27)</f>
        <v>150</v>
      </c>
      <c r="G28" s="17">
        <f>SUM(G5:G27)</f>
        <v>78.6</v>
      </c>
      <c r="H28" s="17">
        <f>SUM(H5:H27)</f>
        <v>74.9</v>
      </c>
      <c r="I28" s="17">
        <f>H28/F28*100</f>
        <v>49.93333333333334</v>
      </c>
    </row>
    <row r="29" ht="9" customHeight="1"/>
    <row r="30" spans="1:9" ht="15.75">
      <c r="A30" s="37"/>
      <c r="B30" s="38"/>
      <c r="C30" s="38"/>
      <c r="D30" s="38"/>
      <c r="E30" s="39"/>
      <c r="F30" s="38"/>
      <c r="G30" s="38"/>
      <c r="H30" s="38"/>
      <c r="I30" s="39"/>
    </row>
    <row r="31" spans="1:9" ht="15.75">
      <c r="A31" s="37"/>
      <c r="B31" s="38"/>
      <c r="C31" s="38"/>
      <c r="D31" s="38"/>
      <c r="E31" s="39"/>
      <c r="F31" s="38"/>
      <c r="G31" s="38"/>
      <c r="H31" s="38"/>
      <c r="I31" s="39"/>
    </row>
    <row r="32" ht="12.75">
      <c r="A32" s="18" t="s">
        <v>46</v>
      </c>
    </row>
    <row r="33" ht="12.75">
      <c r="A33" s="18">
        <v>62445</v>
      </c>
    </row>
  </sheetData>
  <mergeCells count="4">
    <mergeCell ref="A3:A4"/>
    <mergeCell ref="A1:I1"/>
    <mergeCell ref="B3:E3"/>
    <mergeCell ref="F3:I3"/>
  </mergeCells>
  <printOptions horizontalCentered="1"/>
  <pageMargins left="0.23" right="0.31" top="0.36" bottom="0.7" header="0.21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agro43</dc:creator>
  <cp:keywords/>
  <dc:description/>
  <cp:lastModifiedBy>aris</cp:lastModifiedBy>
  <cp:lastPrinted>2012-02-07T10:07:14Z</cp:lastPrinted>
  <dcterms:created xsi:type="dcterms:W3CDTF">2005-08-14T12:05:40Z</dcterms:created>
  <dcterms:modified xsi:type="dcterms:W3CDTF">2012-04-12T09:48:25Z</dcterms:modified>
  <cp:category/>
  <cp:version/>
  <cp:contentType/>
  <cp:contentStatus/>
</cp:coreProperties>
</file>